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za\Desktop\"/>
    </mc:Choice>
  </mc:AlternateContent>
  <xr:revisionPtr revIDLastSave="0" documentId="13_ncr:1_{B043BA88-F129-4F6F-9709-79BFC4CB04AE}" xr6:coauthVersionLast="45" xr6:coauthVersionMax="45" xr10:uidLastSave="{00000000-0000-0000-0000-000000000000}"/>
  <bookViews>
    <workbookView xWindow="-120" yWindow="-120" windowWidth="29040" windowHeight="15840" tabRatio="766" activeTab="1" xr2:uid="{2886150B-6DB4-4A3D-9B35-BFF6731525AF}"/>
  </bookViews>
  <sheets>
    <sheet name="SPOLEČNÝ PŘEHLED" sheetId="9" r:id="rId1"/>
    <sheet name="Termínový kalendář 2020-2021" sheetId="11" r:id="rId2"/>
    <sheet name="ELJ-dojezdy" sheetId="12" r:id="rId3"/>
  </sheets>
  <definedNames>
    <definedName name="__Anonymous_Sheet_DB__1">#REF!</definedName>
    <definedName name="__xlnm._FilterDatabase_1">#REF!</definedName>
    <definedName name="_xlnm._FilterDatabase" localSheetId="0" hidden="1">'SPOLEČNÝ PŘEHLED'!$C$3:$I$413</definedName>
    <definedName name="_xlnm.Criteria" localSheetId="0">'SPOLEČNÝ PŘEHLED'!$C$4:$I$309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1" l="1"/>
  <c r="A36" i="11" l="1"/>
  <c r="A35" i="11"/>
  <c r="A75" i="11"/>
  <c r="A76" i="11"/>
  <c r="A78" i="11"/>
  <c r="A79" i="11"/>
  <c r="AD295" i="9" l="1"/>
  <c r="AD296" i="9"/>
  <c r="AD297" i="9"/>
  <c r="AD298" i="9"/>
  <c r="AD310" i="9"/>
  <c r="AD311" i="9"/>
  <c r="AD312" i="9"/>
  <c r="AD313" i="9"/>
  <c r="AD344" i="9"/>
  <c r="AD321" i="9"/>
  <c r="AD322" i="9"/>
  <c r="AD323" i="9"/>
  <c r="AD324" i="9"/>
  <c r="AD332" i="9"/>
  <c r="AD333" i="9"/>
  <c r="AD371" i="9"/>
  <c r="AD340" i="9"/>
  <c r="AD341" i="9"/>
  <c r="AD374" i="9"/>
  <c r="AD349" i="9"/>
  <c r="AD350" i="9"/>
  <c r="AD368" i="9"/>
  <c r="AD370" i="9"/>
  <c r="AD376" i="9"/>
  <c r="AD378" i="9"/>
  <c r="AD386" i="9"/>
  <c r="AD383" i="9"/>
  <c r="N418" i="9"/>
  <c r="P19" i="12" l="1"/>
  <c r="O19" i="12"/>
  <c r="N19" i="12"/>
  <c r="M19" i="12"/>
  <c r="L19" i="12"/>
  <c r="K19" i="12"/>
  <c r="J19" i="12"/>
  <c r="O18" i="12"/>
  <c r="N18" i="12"/>
  <c r="M18" i="12"/>
  <c r="L18" i="12"/>
  <c r="K18" i="12"/>
  <c r="J18" i="12"/>
  <c r="N17" i="12"/>
  <c r="M17" i="12"/>
  <c r="L17" i="12"/>
  <c r="K17" i="12"/>
  <c r="J17" i="12"/>
  <c r="M16" i="12"/>
  <c r="L16" i="12"/>
  <c r="K16" i="12"/>
  <c r="J16" i="12"/>
  <c r="L15" i="12"/>
  <c r="K15" i="12"/>
  <c r="J15" i="12"/>
  <c r="K14" i="12"/>
  <c r="J14" i="12"/>
  <c r="S14" i="12" s="1"/>
  <c r="J13" i="12"/>
  <c r="S13" i="12" s="1"/>
  <c r="S12" i="12"/>
  <c r="R12" i="12"/>
  <c r="H11" i="12"/>
  <c r="G11" i="12"/>
  <c r="F11" i="12"/>
  <c r="E11" i="12"/>
  <c r="D11" i="12"/>
  <c r="C11" i="12"/>
  <c r="B11" i="12"/>
  <c r="G10" i="12"/>
  <c r="F10" i="12"/>
  <c r="E10" i="12"/>
  <c r="D10" i="12"/>
  <c r="C10" i="12"/>
  <c r="B10" i="12"/>
  <c r="F9" i="12"/>
  <c r="E9" i="12"/>
  <c r="D9" i="12"/>
  <c r="C9" i="12"/>
  <c r="B9" i="12"/>
  <c r="E8" i="12"/>
  <c r="D8" i="12"/>
  <c r="C8" i="12"/>
  <c r="B8" i="12"/>
  <c r="D7" i="12"/>
  <c r="C7" i="12"/>
  <c r="B7" i="12"/>
  <c r="C6" i="12"/>
  <c r="B6" i="12"/>
  <c r="B5" i="12"/>
  <c r="S5" i="12" s="1"/>
  <c r="S4" i="12"/>
  <c r="R4" i="12"/>
  <c r="S6" i="12" l="1"/>
  <c r="R15" i="12"/>
  <c r="S17" i="12"/>
  <c r="S19" i="12"/>
  <c r="S18" i="12"/>
  <c r="R16" i="12"/>
  <c r="S8" i="12"/>
  <c r="S11" i="12"/>
  <c r="R18" i="12"/>
  <c r="R11" i="12"/>
  <c r="R19" i="12"/>
  <c r="R17" i="12"/>
  <c r="S15" i="12"/>
  <c r="R6" i="12"/>
  <c r="S10" i="12"/>
  <c r="S7" i="12"/>
  <c r="R9" i="12"/>
  <c r="S16" i="12"/>
  <c r="R13" i="12"/>
  <c r="S9" i="12"/>
  <c r="R5" i="12"/>
  <c r="R14" i="12"/>
  <c r="R8" i="12"/>
  <c r="R7" i="12"/>
  <c r="R10" i="12"/>
  <c r="A74" i="11" l="1"/>
  <c r="A73" i="11"/>
  <c r="A71" i="11"/>
  <c r="A70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I431" i="9" l="1"/>
  <c r="H431" i="9"/>
  <c r="F431" i="9"/>
  <c r="D431" i="9"/>
  <c r="I430" i="9"/>
  <c r="H430" i="9"/>
  <c r="F430" i="9"/>
  <c r="D430" i="9"/>
  <c r="I429" i="9"/>
  <c r="H429" i="9"/>
  <c r="F429" i="9"/>
  <c r="D429" i="9"/>
  <c r="I428" i="9"/>
  <c r="H428" i="9"/>
  <c r="F428" i="9"/>
  <c r="D428" i="9"/>
  <c r="I427" i="9"/>
  <c r="H427" i="9"/>
  <c r="F427" i="9"/>
  <c r="D427" i="9"/>
  <c r="I426" i="9"/>
  <c r="H426" i="9"/>
  <c r="F426" i="9"/>
  <c r="D426" i="9"/>
  <c r="F383" i="9"/>
  <c r="F423" i="9"/>
  <c r="F378" i="9"/>
  <c r="F376" i="9"/>
  <c r="F370" i="9"/>
  <c r="F368" i="9"/>
  <c r="F350" i="9"/>
  <c r="F349" i="9"/>
  <c r="F344" i="9"/>
  <c r="F343" i="9"/>
  <c r="F341" i="9"/>
  <c r="F340" i="9"/>
  <c r="F336" i="9"/>
  <c r="F335" i="9"/>
  <c r="F333" i="9"/>
  <c r="F332" i="9"/>
  <c r="F324" i="9"/>
  <c r="F323" i="9"/>
  <c r="F322" i="9"/>
  <c r="F321" i="9"/>
  <c r="F318" i="9"/>
  <c r="F317" i="9"/>
  <c r="F316" i="9"/>
  <c r="F315" i="9"/>
  <c r="F313" i="9"/>
  <c r="F312" i="9"/>
  <c r="F311" i="9"/>
  <c r="F310" i="9"/>
  <c r="F329" i="9"/>
  <c r="F307" i="9"/>
  <c r="F306" i="9"/>
  <c r="F305" i="9"/>
  <c r="F304" i="9"/>
  <c r="F298" i="9"/>
  <c r="F297" i="9"/>
  <c r="F296" i="9"/>
  <c r="F295" i="9"/>
</calcChain>
</file>

<file path=xl/sharedStrings.xml><?xml version="1.0" encoding="utf-8"?>
<sst xmlns="http://schemas.openxmlformats.org/spreadsheetml/2006/main" count="2831" uniqueCount="475">
  <si>
    <t>Č. utkání</t>
  </si>
  <si>
    <t>Kolo</t>
  </si>
  <si>
    <t>Datum</t>
  </si>
  <si>
    <t>Čas</t>
  </si>
  <si>
    <t>Hřiště</t>
  </si>
  <si>
    <t>Domácí</t>
  </si>
  <si>
    <t>Hosté</t>
  </si>
  <si>
    <t>HBC Plzeň</t>
  </si>
  <si>
    <t>KT</t>
  </si>
  <si>
    <t>???</t>
  </si>
  <si>
    <t>A1</t>
  </si>
  <si>
    <t>A2</t>
  </si>
  <si>
    <t>A3</t>
  </si>
  <si>
    <t>B1</t>
  </si>
  <si>
    <t>B2</t>
  </si>
  <si>
    <t>B3</t>
  </si>
  <si>
    <t>HBC Hostivař</t>
  </si>
  <si>
    <t>Elba DDM Ústí nad Labem</t>
  </si>
  <si>
    <t>x</t>
  </si>
  <si>
    <t>ČF1</t>
  </si>
  <si>
    <t>Play-off</t>
  </si>
  <si>
    <t>umístěný tým na 1. místě po ZČ</t>
  </si>
  <si>
    <t>umístěný tým na 8. místě po ZČ</t>
  </si>
  <si>
    <t>umístěný tým na 2. místě po ZČ</t>
  </si>
  <si>
    <t>umístěný tým na 7. místě po ZČ</t>
  </si>
  <si>
    <t>umístěný tým na 3. místě po ZČ</t>
  </si>
  <si>
    <t>umístěný tým na 6. místě po ZČ</t>
  </si>
  <si>
    <t>umístěný tým na 4. místě po ZČ</t>
  </si>
  <si>
    <t>umístěný tým na 5. místě po ZČ</t>
  </si>
  <si>
    <t>ČF2</t>
  </si>
  <si>
    <t>ČF3</t>
  </si>
  <si>
    <t>ČF4</t>
  </si>
  <si>
    <t>ČF5</t>
  </si>
  <si>
    <t>SF1</t>
  </si>
  <si>
    <t>lépe postavený vítěz ČF po ZČ</t>
  </si>
  <si>
    <t>hůře postavený vítěz ČF po ZČ</t>
  </si>
  <si>
    <t>SF2</t>
  </si>
  <si>
    <t>SF3</t>
  </si>
  <si>
    <t>SF4</t>
  </si>
  <si>
    <t>SF5</t>
  </si>
  <si>
    <t>F1</t>
  </si>
  <si>
    <t>lépe postavený vítěz SF po ZČ</t>
  </si>
  <si>
    <t>hůře postavený vítěz SF po ZČ</t>
  </si>
  <si>
    <t>F2</t>
  </si>
  <si>
    <t>F3</t>
  </si>
  <si>
    <t>F4</t>
  </si>
  <si>
    <t>F5</t>
  </si>
  <si>
    <t>Kvalifikace o 1.Ligu</t>
  </si>
  <si>
    <t/>
  </si>
  <si>
    <t>kluby z 2.Lig dle soutěžního řádu článek 204 odstavec 4 a dle přihlášek,
systém kvalifikace bude upřesněn dle počtu přihlášených týmů</t>
  </si>
  <si>
    <t>KT1</t>
  </si>
  <si>
    <t>KT2</t>
  </si>
  <si>
    <t>KT3</t>
  </si>
  <si>
    <t>FT</t>
  </si>
  <si>
    <t>PRAHA - Palmovka</t>
  </si>
  <si>
    <t>PRACHATICE</t>
  </si>
  <si>
    <t>ÚSTÍ NAD LABEM</t>
  </si>
  <si>
    <t>PLZEŇ - hala</t>
  </si>
  <si>
    <t>PARDUBICE - Polabiny</t>
  </si>
  <si>
    <t>PRAHA - Lužiny</t>
  </si>
  <si>
    <t>HC Kert Park Praha</t>
  </si>
  <si>
    <t>TJ Snack Dobřany</t>
  </si>
  <si>
    <t>SK Hokejbal Letohrad</t>
  </si>
  <si>
    <t>HRADEC KRÁLOVÉ</t>
  </si>
  <si>
    <t>HBC Hradec Králové 1988</t>
  </si>
  <si>
    <t>DOBŘANY</t>
  </si>
  <si>
    <t>LETOHRAD</t>
  </si>
  <si>
    <t>Play-out</t>
  </si>
  <si>
    <t>ELJ</t>
  </si>
  <si>
    <t>TŘINEC</t>
  </si>
  <si>
    <t>ROZPIS - EXTRALIGA DOROSTU 2020/2021 - divize ZÁPAD</t>
  </si>
  <si>
    <t>ROZPIS - EXTRALIGA MUŽŮ 2020/2021</t>
  </si>
  <si>
    <t>ROZPIS - 1.LIGA 2020/2021</t>
  </si>
  <si>
    <t>N1-A</t>
  </si>
  <si>
    <t>N1-B</t>
  </si>
  <si>
    <t>N2-A</t>
  </si>
  <si>
    <t>N2-B</t>
  </si>
  <si>
    <t>N3-A</t>
  </si>
  <si>
    <t>N3-B</t>
  </si>
  <si>
    <t>N4-A</t>
  </si>
  <si>
    <t>N4-B</t>
  </si>
  <si>
    <t>N5-A</t>
  </si>
  <si>
    <t>N5-B</t>
  </si>
  <si>
    <t>N6-A</t>
  </si>
  <si>
    <t>N6-B</t>
  </si>
  <si>
    <t>ROZPIS - EXTRALIGA DOROSTU 2020/2021 - divize VÝCHOD</t>
  </si>
  <si>
    <t>Předk.1</t>
  </si>
  <si>
    <t>Předk.2</t>
  </si>
  <si>
    <t>HBC Most</t>
  </si>
  <si>
    <t>HBC Kladno</t>
  </si>
  <si>
    <t>HBC Autosklo - H.A.K. Pardubice</t>
  </si>
  <si>
    <t>HbK Karviná</t>
  </si>
  <si>
    <t>MOST - A.N.S.</t>
  </si>
  <si>
    <t>KARVINÁ</t>
  </si>
  <si>
    <t>KLADNO - u zimn. st.</t>
  </si>
  <si>
    <t>ROZPIS - EXTRALIGA JUNIORŮ 2020/2021</t>
  </si>
  <si>
    <t>HBC Rakovník</t>
  </si>
  <si>
    <t>Ježci Heřmanův Městec</t>
  </si>
  <si>
    <t>HBC JTEKT Svítkov Stars Pardubice</t>
  </si>
  <si>
    <t>TJ ACS Malenovice SV</t>
  </si>
  <si>
    <t>HBK Bulldogs Brno</t>
  </si>
  <si>
    <t>HBC ENVIFORM TŘINEC</t>
  </si>
  <si>
    <t>TJ KOVO Praha</t>
  </si>
  <si>
    <t>PARDUBICE - Svítkov</t>
  </si>
  <si>
    <t>RAKOVNÍK</t>
  </si>
  <si>
    <t>BRNO - Nový Lískovec</t>
  </si>
  <si>
    <t>HEŘMANŮV MĚSTEC</t>
  </si>
  <si>
    <t>ZLÍN - Malenovice</t>
  </si>
  <si>
    <t>A12</t>
  </si>
  <si>
    <t>A13</t>
  </si>
  <si>
    <t>A8</t>
  </si>
  <si>
    <t>A4</t>
  </si>
  <si>
    <t>A11</t>
  </si>
  <si>
    <t>A9</t>
  </si>
  <si>
    <t>A10</t>
  </si>
  <si>
    <t>B10</t>
  </si>
  <si>
    <t>A14</t>
  </si>
  <si>
    <t>B4</t>
  </si>
  <si>
    <t>A7</t>
  </si>
  <si>
    <t>B11</t>
  </si>
  <si>
    <t>A6</t>
  </si>
  <si>
    <t>B12</t>
  </si>
  <si>
    <t>A5</t>
  </si>
  <si>
    <t>B7</t>
  </si>
  <si>
    <t>B14</t>
  </si>
  <si>
    <t>B9</t>
  </si>
  <si>
    <t>B6</t>
  </si>
  <si>
    <t>B13</t>
  </si>
  <si>
    <t>B5</t>
  </si>
  <si>
    <t>B8</t>
  </si>
  <si>
    <t>AB17</t>
  </si>
  <si>
    <t>AB18</t>
  </si>
  <si>
    <t>AB20</t>
  </si>
  <si>
    <t>AB22</t>
  </si>
  <si>
    <t>AB15</t>
  </si>
  <si>
    <t>AB21</t>
  </si>
  <si>
    <t>AB16</t>
  </si>
  <si>
    <t>AB19</t>
  </si>
  <si>
    <t>SUCHDOL NAD LUŽNICÍ</t>
  </si>
  <si>
    <t>SK Suchdol nad Lužnicí</t>
  </si>
  <si>
    <t>POLIČKA</t>
  </si>
  <si>
    <t>SK Kometa Polička</t>
  </si>
  <si>
    <t>HBC Autosklo - H.A.K. Pardubice B</t>
  </si>
  <si>
    <t>HBC Plzeň B</t>
  </si>
  <si>
    <t>HBC Prachatice Highlanders</t>
  </si>
  <si>
    <t>HC Jestřábi Přelouč</t>
  </si>
  <si>
    <t>TJ Sršni Svitavy</t>
  </si>
  <si>
    <t>Eagles Brno</t>
  </si>
  <si>
    <t>HBK Kyjov</t>
  </si>
  <si>
    <t>HBC Nové Strašecí</t>
  </si>
  <si>
    <t>SK Kelti 2008</t>
  </si>
  <si>
    <t>SK Rebel Praha</t>
  </si>
  <si>
    <t>HC Buldoci Stříbro</t>
  </si>
  <si>
    <t>KYJOV</t>
  </si>
  <si>
    <t>PŘELOUČ</t>
  </si>
  <si>
    <t>HODONÍN</t>
  </si>
  <si>
    <t>SVITAVY - zimn. st.</t>
  </si>
  <si>
    <t>NOVÉ STRAŠECÍ</t>
  </si>
  <si>
    <t>BEROUN - Hlinky</t>
  </si>
  <si>
    <t>PRAHA - Čimice</t>
  </si>
  <si>
    <t>státní svátek!</t>
  </si>
  <si>
    <t>pozn. TMK</t>
  </si>
  <si>
    <t>PRAHA - seminář M. Jelínek</t>
  </si>
  <si>
    <t>KT - A</t>
  </si>
  <si>
    <t>KT - B</t>
  </si>
  <si>
    <t>1.A</t>
  </si>
  <si>
    <t>2.B</t>
  </si>
  <si>
    <t>1.B</t>
  </si>
  <si>
    <t>2.A</t>
  </si>
  <si>
    <t>3.A</t>
  </si>
  <si>
    <t>3.B</t>
  </si>
  <si>
    <t>poražený 5507</t>
  </si>
  <si>
    <t>poražený 5508</t>
  </si>
  <si>
    <t>vítěz 5507</t>
  </si>
  <si>
    <t>vítěz 5508</t>
  </si>
  <si>
    <t>ČESKÝ POHÁR !</t>
  </si>
  <si>
    <t>3. kolo</t>
  </si>
  <si>
    <t>4. kolo</t>
  </si>
  <si>
    <t>5. kolo</t>
  </si>
  <si>
    <t>ELM</t>
  </si>
  <si>
    <t>ČP</t>
  </si>
  <si>
    <t>1. L</t>
  </si>
  <si>
    <t>ELD - divize Z</t>
  </si>
  <si>
    <t>ELD - divize V</t>
  </si>
  <si>
    <t>LŽ</t>
  </si>
  <si>
    <t>LSŽ</t>
  </si>
  <si>
    <t>den</t>
  </si>
  <si>
    <t>datum</t>
  </si>
  <si>
    <t>poznámka</t>
  </si>
  <si>
    <t>státní svátek! + 29. a 30.10. podzimní prázdniny!</t>
  </si>
  <si>
    <t>N1</t>
  </si>
  <si>
    <t>N2</t>
  </si>
  <si>
    <t>N3</t>
  </si>
  <si>
    <t>N4</t>
  </si>
  <si>
    <t>7.4. uzávěrka soupisek ELM a ELJ</t>
  </si>
  <si>
    <t>N5</t>
  </si>
  <si>
    <t>ČF3+PO</t>
  </si>
  <si>
    <t>N6</t>
  </si>
  <si>
    <t>ČF5+PO</t>
  </si>
  <si>
    <t>21.4. uzávěrka soupisek 1.L, termín pro předkolo - lze i využít jakýkoliv všední den před</t>
  </si>
  <si>
    <t>SF1+PO</t>
  </si>
  <si>
    <t>SF3+PO</t>
  </si>
  <si>
    <t>SF5+PO</t>
  </si>
  <si>
    <t>F1+PO</t>
  </si>
  <si>
    <t>doporučené poslední kolo Ligy SŽ</t>
  </si>
  <si>
    <t>19.5. uzávěrka soupisek LSŽ</t>
  </si>
  <si>
    <t>2.6. uzávěrka soupisek ELD</t>
  </si>
  <si>
    <t>ČP-FF ??</t>
  </si>
  <si>
    <t>o 1.L</t>
  </si>
  <si>
    <t>TABULKA DOJEZDOVÝCH VZDÁLENOSTÍ KLUBŮ ELJ, 2020-2021</t>
  </si>
  <si>
    <t>km</t>
  </si>
  <si>
    <t>DOB</t>
  </si>
  <si>
    <t>HOS</t>
  </si>
  <si>
    <t>KLA</t>
  </si>
  <si>
    <t>KOV</t>
  </si>
  <si>
    <t>PLZ</t>
  </si>
  <si>
    <t>PRA</t>
  </si>
  <si>
    <t>RAK</t>
  </si>
  <si>
    <t>UNL</t>
  </si>
  <si>
    <t>BUL</t>
  </si>
  <si>
    <t>HEM</t>
  </si>
  <si>
    <t>HRK</t>
  </si>
  <si>
    <t>KER</t>
  </si>
  <si>
    <t>LET</t>
  </si>
  <si>
    <t>MAL</t>
  </si>
  <si>
    <t>SVI</t>
  </si>
  <si>
    <t>TŘI</t>
  </si>
  <si>
    <t>ve skup.</t>
  </si>
  <si>
    <t>celkem</t>
  </si>
  <si>
    <t>HOSTIVAŘ</t>
  </si>
  <si>
    <t>KLADNO</t>
  </si>
  <si>
    <t>KOVO PRAHA</t>
  </si>
  <si>
    <t>PLZEŇ</t>
  </si>
  <si>
    <t>BULLDOGS BRNO</t>
  </si>
  <si>
    <t>KERT PARK PRAHA</t>
  </si>
  <si>
    <t>MALENOVICE</t>
  </si>
  <si>
    <t>PARDUBICE - SVÍTKOV</t>
  </si>
  <si>
    <t>ROZPIS - LIGA ŽEN 2020/2021</t>
  </si>
  <si>
    <t>HC ŠD Písek</t>
  </si>
  <si>
    <t>HBC Plzeň-Litice</t>
  </si>
  <si>
    <t>TJ Lokomotiva Česká Třebová</t>
  </si>
  <si>
    <t>2A</t>
  </si>
  <si>
    <t>2B</t>
  </si>
  <si>
    <t>3A</t>
  </si>
  <si>
    <t>3B</t>
  </si>
  <si>
    <t>4X</t>
  </si>
  <si>
    <t>PRAHA - Palmovka (plast)</t>
  </si>
  <si>
    <t>PRAHA - Palmovka (asfalt)</t>
  </si>
  <si>
    <t>5A</t>
  </si>
  <si>
    <t>ČESKÁ TŘEBOVÁ</t>
  </si>
  <si>
    <t>5B</t>
  </si>
  <si>
    <t>PÍSEK</t>
  </si>
  <si>
    <t>N-A</t>
  </si>
  <si>
    <t>N-B</t>
  </si>
  <si>
    <t>MSF</t>
  </si>
  <si>
    <t>5. tým</t>
  </si>
  <si>
    <t>8. tým</t>
  </si>
  <si>
    <t>6. tým</t>
  </si>
  <si>
    <t>7. tým</t>
  </si>
  <si>
    <t>VSF</t>
  </si>
  <si>
    <t>1. tým</t>
  </si>
  <si>
    <t>4. tým</t>
  </si>
  <si>
    <t>2. tým</t>
  </si>
  <si>
    <t>3. tým</t>
  </si>
  <si>
    <t>o7</t>
  </si>
  <si>
    <t>poražený 11081</t>
  </si>
  <si>
    <t>poražený 11082</t>
  </si>
  <si>
    <t>o5</t>
  </si>
  <si>
    <t>vítěz 11081</t>
  </si>
  <si>
    <t>vítěz 11082</t>
  </si>
  <si>
    <t>o3</t>
  </si>
  <si>
    <t>poražený 11083</t>
  </si>
  <si>
    <t>poražený 11084</t>
  </si>
  <si>
    <t>F</t>
  </si>
  <si>
    <t>vítěz 11083</t>
  </si>
  <si>
    <t>vítěz 11084</t>
  </si>
  <si>
    <t>1.T</t>
  </si>
  <si>
    <t>2.T</t>
  </si>
  <si>
    <t>3.T</t>
  </si>
  <si>
    <t>4.T</t>
  </si>
  <si>
    <t>5.T</t>
  </si>
  <si>
    <t>6.T</t>
  </si>
  <si>
    <t>HBC Hodonín</t>
  </si>
  <si>
    <t>PRAHA - Hostivař</t>
  </si>
  <si>
    <t>PLZEŇ - Štruncovy sady</t>
  </si>
  <si>
    <t>13:30 !</t>
  </si>
  <si>
    <t>Turnaj krajů U13 - Svitavy (ročníky nar. 2007 a 2008)</t>
  </si>
  <si>
    <t>U13</t>
  </si>
  <si>
    <t>PLZEŇ - Litice</t>
  </si>
  <si>
    <t>12:30 !</t>
  </si>
  <si>
    <t>10:30 !</t>
  </si>
  <si>
    <t>ROZPIS - ČESKÝ POHÁR 2020/2021</t>
  </si>
  <si>
    <t>HBC Třinec</t>
  </si>
  <si>
    <t>SK Sudoměřice</t>
  </si>
  <si>
    <t>SK Hokejbal Žamberk</t>
  </si>
  <si>
    <t xml:space="preserve">1.HBC Svitavy </t>
  </si>
  <si>
    <t>SK Pedagog České Budějovice</t>
  </si>
  <si>
    <t>HCB Fireball 99 Plzeň</t>
  </si>
  <si>
    <t>HBC Kladno B</t>
  </si>
  <si>
    <t xml:space="preserve">HC Jestřábi Přelouč </t>
  </si>
  <si>
    <t>HBC Chlumec nad Cidlinou</t>
  </si>
  <si>
    <t>HBC Hostivař B</t>
  </si>
  <si>
    <t>HBC Tygři Mladá Boleslav</t>
  </si>
  <si>
    <t>HBC Most B</t>
  </si>
  <si>
    <t>HBC Dandy Malé Březno</t>
  </si>
  <si>
    <t>Vlčí smečka Ústí nad Labem</t>
  </si>
  <si>
    <t>SK IHC Jaselská Opava</t>
  </si>
  <si>
    <t>F-D Ostrava</t>
  </si>
  <si>
    <t>SK Jihlava</t>
  </si>
  <si>
    <t>HbC Zliv</t>
  </si>
  <si>
    <t>TJ KOVO Praha B</t>
  </si>
  <si>
    <t>TJ Snack Dobřany B</t>
  </si>
  <si>
    <t>HBC Kasejovice</t>
  </si>
  <si>
    <t>HBC Plzeň C</t>
  </si>
  <si>
    <t>HC Red Wings Hrdlořezy</t>
  </si>
  <si>
    <t xml:space="preserve">HSÚ HBC Ještěři Ústí nad Labem </t>
  </si>
  <si>
    <t>HSÚ Berani Ústí nad Labem</t>
  </si>
  <si>
    <t>SK Suchdol nad Lužnicí B</t>
  </si>
  <si>
    <t>SHC Killers Litoměřice</t>
  </si>
  <si>
    <t>6 - FF</t>
  </si>
  <si>
    <t>JIHLAVA</t>
  </si>
  <si>
    <t>vítěz 3021</t>
  </si>
  <si>
    <t>OPAVA</t>
  </si>
  <si>
    <t>ZLIV</t>
  </si>
  <si>
    <t>LITOMĚŘICE</t>
  </si>
  <si>
    <t>OSTRAVA - Zábřeh</t>
  </si>
  <si>
    <t>BLATNÁ</t>
  </si>
  <si>
    <t>NEODEHRÁNO:</t>
  </si>
  <si>
    <t>ZRUŠENO:</t>
  </si>
  <si>
    <t>VÝHLED:</t>
  </si>
  <si>
    <t>PÁ 6.11.</t>
  </si>
  <si>
    <t>SO 7.11.</t>
  </si>
  <si>
    <t>NE 8.11.</t>
  </si>
  <si>
    <t>ÚT 3.11.</t>
  </si>
  <si>
    <t>PÁ 13.11.</t>
  </si>
  <si>
    <t>SO 14.11.</t>
  </si>
  <si>
    <t>ÚT 17.11.</t>
  </si>
  <si>
    <t>NE 15.11.</t>
  </si>
  <si>
    <t>SO 21.11.</t>
  </si>
  <si>
    <t>SO 28.11.</t>
  </si>
  <si>
    <t>NE 29.11.</t>
  </si>
  <si>
    <t>NE 22.11.</t>
  </si>
  <si>
    <t>PÁ 4.12.</t>
  </si>
  <si>
    <t>SO 5.12.</t>
  </si>
  <si>
    <t>NE 6.12.</t>
  </si>
  <si>
    <t>ČT 12.11.</t>
  </si>
  <si>
    <t>ČT 26.11.</t>
  </si>
  <si>
    <t>SO 20.2.</t>
  </si>
  <si>
    <t>SO 27.2.</t>
  </si>
  <si>
    <t>NE 21.2.</t>
  </si>
  <si>
    <t>NE 28.2.</t>
  </si>
  <si>
    <t>PÁ 5.3.</t>
  </si>
  <si>
    <t>SO 6.3.</t>
  </si>
  <si>
    <t>NE 7.3.</t>
  </si>
  <si>
    <t>ST 10.3.</t>
  </si>
  <si>
    <t>SO 13.3.</t>
  </si>
  <si>
    <t>NE 14.3.</t>
  </si>
  <si>
    <t>NE 21.3.</t>
  </si>
  <si>
    <t>SO 20.3.</t>
  </si>
  <si>
    <t>SO 27.3.</t>
  </si>
  <si>
    <t>NE 28.3.</t>
  </si>
  <si>
    <t>PÁ 2.4.</t>
  </si>
  <si>
    <t>SO 3.4.</t>
  </si>
  <si>
    <t>NE 4.4.</t>
  </si>
  <si>
    <t>SO 10.4.</t>
  </si>
  <si>
    <t>SO 17.4.</t>
  </si>
  <si>
    <t>NE 11.4.</t>
  </si>
  <si>
    <t>NE 18.4.</t>
  </si>
  <si>
    <t>SO 24.4.</t>
  </si>
  <si>
    <t>NE 25.4.</t>
  </si>
  <si>
    <t>SO 1.5.</t>
  </si>
  <si>
    <t>SO 8.5.</t>
  </si>
  <si>
    <t>NE 2.5.</t>
  </si>
  <si>
    <t>NE 9.5.</t>
  </si>
  <si>
    <t>SO 15.5.</t>
  </si>
  <si>
    <t>NE 16.5.</t>
  </si>
  <si>
    <t>SO 22.5.</t>
  </si>
  <si>
    <t>NE 23.5.</t>
  </si>
  <si>
    <t>SO 29.5.</t>
  </si>
  <si>
    <t>NE 30.5.</t>
  </si>
  <si>
    <t>SO 5.6.</t>
  </si>
  <si>
    <t>NE 6.6.</t>
  </si>
  <si>
    <t>SO 12.6.</t>
  </si>
  <si>
    <t>NE 13.6.</t>
  </si>
  <si>
    <t>PÁ 18.6.</t>
  </si>
  <si>
    <t>SO 19.6.</t>
  </si>
  <si>
    <t>NE 20.6.</t>
  </si>
  <si>
    <t>14+15</t>
  </si>
  <si>
    <t>7+8</t>
  </si>
  <si>
    <t>(22)+12</t>
  </si>
  <si>
    <t>10+11</t>
  </si>
  <si>
    <t>!!!</t>
  </si>
  <si>
    <t>(6.T)</t>
  </si>
  <si>
    <t>PO1</t>
  </si>
  <si>
    <t>PO2</t>
  </si>
  <si>
    <t>PO3</t>
  </si>
  <si>
    <t>PO4</t>
  </si>
  <si>
    <t>PO5</t>
  </si>
  <si>
    <t>PO6</t>
  </si>
  <si>
    <t>1.L</t>
  </si>
  <si>
    <r>
      <t>15.6. uzávěrka přihlášek o postup do 1.L;</t>
    </r>
    <r>
      <rPr>
        <i/>
        <sz val="10"/>
        <rFont val="Calibri"/>
        <family val="2"/>
        <charset val="238"/>
        <scheme val="minor"/>
      </rPr>
      <t xml:space="preserve"> 16.6. uzávěrka přihlášek do soutěží ČMSHb 2021/2022</t>
    </r>
  </si>
  <si>
    <t>19.5. uzávěrka soupisek ELM a ELJ</t>
  </si>
  <si>
    <t>2.6. uzávěrka soupisek LSŽ</t>
  </si>
  <si>
    <t>16.6. uzávěrka soupisek ELD</t>
  </si>
  <si>
    <t>22.6. uzávěrka přihlášek o postup do 1.L;</t>
  </si>
  <si>
    <t>všechny soutěže - změna termínové listiny a dílčí změna herního formátu</t>
  </si>
  <si>
    <t>scénář 1</t>
  </si>
  <si>
    <t>scénář 2</t>
  </si>
  <si>
    <t>středa</t>
  </si>
  <si>
    <t>SCÉNÁŘ 1 - v případě uvolnění protiepidemických opatření tak, aby bylo možné zahájit přípravu nejpozději 15.2.2021</t>
  </si>
  <si>
    <t>předpokladem je vůle týmů odehrát všechny zápasy i za cenu zdvojených víkendů (pokud to pandemická situace dovolí)</t>
  </si>
  <si>
    <t>ČP2: 21.2. (nebo odehrát nejpozději do 7.3.)</t>
  </si>
  <si>
    <t>ČP3: 3.4. (nebo odehrát nejpozději do 11.4.)</t>
  </si>
  <si>
    <t>ČP4: 9.5. (nebo odehrát nejpozději do 23.5.)</t>
  </si>
  <si>
    <t>ČP5: 6.6. (nebo odehrát nejpozději do 20.6.)</t>
  </si>
  <si>
    <t>ostatní</t>
  </si>
  <si>
    <t>SCÉNÁŘ 3 - v případě uvolnění protiepidemických opatření ještě později</t>
  </si>
  <si>
    <t>soutěže</t>
  </si>
  <si>
    <t xml:space="preserve">ostatní </t>
  </si>
  <si>
    <t>ČF2+PD1</t>
  </si>
  <si>
    <t>ČF3+PD2</t>
  </si>
  <si>
    <t>SF2+PD4</t>
  </si>
  <si>
    <t>SF1+PD3</t>
  </si>
  <si>
    <t>SF3+PD5</t>
  </si>
  <si>
    <t>17 ?</t>
  </si>
  <si>
    <t>SCÉNÁŘ 2 - v případě uvolnění protiepidemických opatření tak, aby bylo možné zahájit přípravu nejpozději 8.3.2021</t>
  </si>
  <si>
    <t>12.5. uzávěrka soupisek 1.L</t>
  </si>
  <si>
    <t>***</t>
  </si>
  <si>
    <t>§ pouze jednokolově, odehrání 11 zápasů v ZČ</t>
  </si>
  <si>
    <t>§ ***následuje jednokolová nadstavba ve skupinách 1-6, 7-12 se započítáním výsledků ze zákl. části,  výhoda domácího prostředí pro ty, co hráli v základní části se stejným soupeřem venku,</t>
  </si>
  <si>
    <t xml:space="preserve">   případně dle předem stanoveného klíče.</t>
  </si>
  <si>
    <t>§ ve skupině 1-6 se hraje 5 zápasů o pořadí pro nasazení do play off - týmy spolu odehrají pět kvalitních utkání - tato skupina hraje 1 zápas za víkend - 1-ČP-1-1-1-1</t>
  </si>
  <si>
    <t>§ ve skupině 7-12 se hraje 5 zápasů  o postup do play off a sestup do play down - tato skupina hraje během jednoho víkendu 2-ČP-2-1. Následuje play off na dva zápasy mezi 7-10 a 8-9.</t>
  </si>
  <si>
    <t>§ play off: ČF na dvě vítězná utkání, SF a F na tři vítězná utkání</t>
  </si>
  <si>
    <t>§ play down: série na tři vítězství o přímý sestup</t>
  </si>
  <si>
    <t>§ LK neposouvala termínovou listinu jarních kol ZČ,  a to s ohledem na již naplánované zápasy RSHb, přeboru dětí a žen, …</t>
  </si>
  <si>
    <t>§ je vyhlášen mistr ČR,  ze soutěže se sestupuje</t>
  </si>
  <si>
    <t>za 14.11.</t>
  </si>
  <si>
    <t>za 21.11.</t>
  </si>
  <si>
    <t>za 28.11.</t>
  </si>
  <si>
    <t>za 29.11.</t>
  </si>
  <si>
    <t>za 17.10.</t>
  </si>
  <si>
    <t>za 18.10.</t>
  </si>
  <si>
    <t>za 24.10.</t>
  </si>
  <si>
    <t>za 31.10.</t>
  </si>
  <si>
    <t>za 7.11.</t>
  </si>
  <si>
    <t>§ zkrácení ČF playoff na 2 vítězná utkání, případná 5. utkání SF a F play off ve středu 16.6., resp. 30.6.2021</t>
  </si>
  <si>
    <t xml:space="preserve">§ pořadí neodehraných kol z podzimní části je v jarní části upraveno tak, aby odvetné zápasy stejných soupeřů dělilo co nejvíce víkendů </t>
  </si>
  <si>
    <t>§ ČF playoff - na dvě vítězství, první zápas se hraje na hřišti lépe postaveného týmu po ZČ , LK odsouhlasí případnou dohodu týmů o jiném pořadí utkání</t>
  </si>
  <si>
    <t>§ v případě dřívejšího umožnění amatérského sportu mohou týmy po vzájemné dohodě odehrát jakékoliv utkání ještě v roce 2020, či v lednu a v únoru 2021</t>
  </si>
  <si>
    <t>§ minimální zásah do herního formátu, je vyhlášen mistr ČR, ze soutěže se sestupuje</t>
  </si>
  <si>
    <t xml:space="preserve">§ !!! v tabulce termínů slouží jako volný termín pro dohrání odložených utkání z podzimu </t>
  </si>
  <si>
    <t xml:space="preserve">§ Termíny jednotlivých kol jsou určeny LK a budou tak vydány v oficiálním rozpisu, týmy však po vzájemné dohodě mohou bezplatně využít přesunu na jiný - oběma </t>
  </si>
  <si>
    <t xml:space="preserve">    soupeřům více vyhovující - termín. V závorce u příslušného hracího kola je uveden konečný termín do něhož musí být nejpozději odehrána všechna utkání kola.</t>
  </si>
  <si>
    <t>§ zkrácení nadstavby - pouze jednokolově</t>
  </si>
  <si>
    <t>§ změna play off (postoupí všichny týmy = prodloužení sezóny a náhrada za zkrácenou nadstavbu)</t>
  </si>
  <si>
    <t>§ play off - první zápas ČF se hraje na hřišti lépe postaveného týmu po ZČ , LK odsouhlasí případnou dohodu týmů o jiném pořadí utkání</t>
  </si>
  <si>
    <t>§ ze soutěže postupuje vítěz do ELM, ze soutěže se nesestupuje</t>
  </si>
  <si>
    <t>§ termíny jsou stanoveny v návaznosti na původní spojení termínů s ELM</t>
  </si>
  <si>
    <t>§ playoff - ČF na dvě vítězství,  první zápas se hraje na hřišti lépe postaveného týmu po ZČ , LK odsouhlasí případnou dohodu týmů o jiném pořadí utkání</t>
  </si>
  <si>
    <t>§ playoff - SF se hraje na tři vítězná utkání (oproti původnímu plánu) - z důvodu eliminace přejezdu mezi týmy v rámci jednoho víkendu při SF na dvě vítězství</t>
  </si>
  <si>
    <t>§ play off - F se hraje na tři vítězná utkání</t>
  </si>
  <si>
    <t>§ zkrácení o jedno kolo (top vs. down)</t>
  </si>
  <si>
    <t>§ bez nadstavby, odehrání 14 zápasů v ZČ</t>
  </si>
  <si>
    <t>§ playoff - ČF pro všechny účastníky, všechny série na tři vítězství</t>
  </si>
  <si>
    <t>§ viz scénář 1</t>
  </si>
  <si>
    <t>§ u ELJ bude započítáno tolik utkání, kolik jednotlivé týmy stihnou do data zahájení play off odehrát, při nestejném počtu bude konečná tabulka přepočítána dle  průměrného zisku bodů v jednom utkání</t>
  </si>
  <si>
    <t>§ pouze jednokolově, odehrání 11 zápasů v ZČ + play off. Zda série budou sehrány na 2 nebo 3 vítězství bude určeno dodatečně.</t>
  </si>
  <si>
    <t>§ mistr bude vyhlášen v případě, že bude odehráno minimálně 50 % utkání z původního herního formátu</t>
  </si>
  <si>
    <t>§ ze soutěže se nesestupuje</t>
  </si>
  <si>
    <t>§ playoff - pro všechny účastníky, zda na 2 nebo 3 vítězná utkání bude určeno dodatečně.</t>
  </si>
  <si>
    <t>§ obdobně bude postupováno u ostatních soutěží, to v závislosti na termínu umožnění amatérského sportu uvolněním epidemických opatření</t>
  </si>
  <si>
    <t>F5?</t>
  </si>
  <si>
    <t>§ termín konání v roce 2021 bude upřesněn</t>
  </si>
  <si>
    <t>??? ČP - final four 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</si>
</sst>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/mm/yy;@"/>
  </numFmts>
  <fonts count="56" x14ac:knownFonts="1"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18"/>
      <color theme="1"/>
      <name val="Tahoma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333333"/>
      <name val="Calibri"/>
      <family val="2"/>
      <charset val="238"/>
    </font>
    <font>
      <b/>
      <sz val="18"/>
      <color rgb="FF003366"/>
      <name val="Cambri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indexed="8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5"/>
      <name val="Tahoma"/>
      <family val="2"/>
      <charset val="238"/>
    </font>
    <font>
      <sz val="5"/>
      <color theme="1"/>
      <name val="Tahoma"/>
      <family val="2"/>
      <charset val="238"/>
    </font>
    <font>
      <sz val="5"/>
      <color indexed="8"/>
      <name val="Tahoma"/>
      <family val="2"/>
      <charset val="238"/>
    </font>
    <font>
      <sz val="5"/>
      <color rgb="FFFF0000"/>
      <name val="Tahoma"/>
      <family val="2"/>
      <charset val="238"/>
    </font>
    <font>
      <sz val="5"/>
      <color rgb="FF000000"/>
      <name val="Tahoma"/>
      <family val="2"/>
      <charset val="238"/>
    </font>
    <font>
      <sz val="5"/>
      <color theme="0"/>
      <name val="Tahoma"/>
      <family val="2"/>
      <charset val="238"/>
    </font>
    <font>
      <sz val="5"/>
      <color theme="1"/>
      <name val="Calibri"/>
      <family val="2"/>
      <charset val="238"/>
      <scheme val="minor"/>
    </font>
    <font>
      <sz val="5"/>
      <color rgb="FF000000"/>
      <name val="Calibri"/>
      <family val="2"/>
      <charset val="238"/>
    </font>
    <font>
      <b/>
      <sz val="5"/>
      <color rgb="FFFF0000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indexed="8"/>
      <name val="Tahoma"/>
      <family val="2"/>
      <charset val="238"/>
    </font>
    <font>
      <i/>
      <sz val="5"/>
      <name val="Tahoma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trike/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808080"/>
        <bgColor rgb="FF7F7F7F"/>
      </patternFill>
    </fill>
    <fill>
      <patternFill patternType="solid">
        <fgColor rgb="FFFFFF00"/>
        <bgColor rgb="FFFFCC00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rgb="FFFFCC00"/>
      </patternFill>
    </fill>
    <fill>
      <patternFill patternType="solid">
        <fgColor rgb="FF99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99"/>
        <bgColor rgb="FF7F7F7F"/>
      </patternFill>
    </fill>
    <fill>
      <patternFill patternType="solid">
        <fgColor rgb="FFFF00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93CDDD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CC00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990099"/>
      </patternFill>
    </fill>
    <fill>
      <patternFill patternType="solid">
        <fgColor rgb="FF33CCCC"/>
        <bgColor rgb="FF00B0F0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00000"/>
      </patternFill>
    </fill>
    <fill>
      <patternFill patternType="solid">
        <fgColor rgb="FF339966"/>
        <bgColor rgb="FF558ED5"/>
      </patternFill>
    </fill>
    <fill>
      <patternFill patternType="solid">
        <fgColor rgb="FFFF6600"/>
        <bgColor rgb="FFE46C0A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E26B0A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rgb="FFFFCC00"/>
      </patternFill>
    </fill>
    <fill>
      <patternFill patternType="solid">
        <fgColor theme="2" tint="-0.249977111117893"/>
        <bgColor rgb="FFFFCC00"/>
      </patternFill>
    </fill>
    <fill>
      <patternFill patternType="solid">
        <fgColor rgb="FF00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7" fillId="13" borderId="0" applyBorder="0" applyProtection="0"/>
    <xf numFmtId="0" fontId="7" fillId="14" borderId="0" applyBorder="0" applyProtection="0"/>
    <xf numFmtId="0" fontId="7" fillId="15" borderId="0" applyBorder="0" applyProtection="0"/>
    <xf numFmtId="0" fontId="7" fillId="16" borderId="0" applyBorder="0" applyProtection="0"/>
    <xf numFmtId="0" fontId="7" fillId="17" borderId="0" applyBorder="0" applyProtection="0"/>
    <xf numFmtId="0" fontId="7" fillId="18" borderId="0" applyBorder="0" applyProtection="0"/>
    <xf numFmtId="0" fontId="7" fillId="19" borderId="0" applyBorder="0" applyProtection="0"/>
    <xf numFmtId="0" fontId="7" fillId="20" borderId="0" applyBorder="0" applyProtection="0"/>
    <xf numFmtId="0" fontId="7" fillId="21" borderId="0" applyBorder="0" applyProtection="0"/>
    <xf numFmtId="0" fontId="7" fillId="16" borderId="0" applyBorder="0" applyProtection="0"/>
    <xf numFmtId="0" fontId="7" fillId="19" borderId="0" applyBorder="0" applyProtection="0"/>
    <xf numFmtId="0" fontId="7" fillId="22" borderId="0" applyBorder="0" applyProtection="0"/>
    <xf numFmtId="0" fontId="8" fillId="23" borderId="0" applyBorder="0" applyProtection="0"/>
    <xf numFmtId="0" fontId="8" fillId="20" borderId="0" applyBorder="0" applyProtection="0"/>
    <xf numFmtId="0" fontId="8" fillId="21" borderId="0" applyBorder="0" applyProtection="0"/>
    <xf numFmtId="0" fontId="8" fillId="24" borderId="0" applyBorder="0" applyProtection="0"/>
    <xf numFmtId="0" fontId="8" fillId="25" borderId="0" applyBorder="0" applyProtection="0"/>
    <xf numFmtId="0" fontId="8" fillId="26" borderId="0" applyBorder="0" applyProtection="0"/>
    <xf numFmtId="0" fontId="8" fillId="27" borderId="0" applyBorder="0" applyProtection="0"/>
    <xf numFmtId="0" fontId="8" fillId="28" borderId="0" applyBorder="0" applyProtection="0"/>
    <xf numFmtId="0" fontId="8" fillId="29" borderId="0" applyBorder="0" applyProtection="0"/>
    <xf numFmtId="0" fontId="8" fillId="24" borderId="0" applyBorder="0" applyProtection="0"/>
    <xf numFmtId="0" fontId="8" fillId="25" borderId="0" applyBorder="0" applyProtection="0"/>
    <xf numFmtId="0" fontId="8" fillId="30" borderId="0" applyBorder="0" applyProtection="0"/>
    <xf numFmtId="0" fontId="9" fillId="14" borderId="0" applyBorder="0" applyProtection="0"/>
    <xf numFmtId="0" fontId="10" fillId="31" borderId="1" applyProtection="0"/>
    <xf numFmtId="0" fontId="11" fillId="32" borderId="2" applyProtection="0"/>
    <xf numFmtId="0" fontId="12" fillId="0" borderId="0" applyBorder="0" applyProtection="0"/>
    <xf numFmtId="0" fontId="13" fillId="15" borderId="0" applyBorder="0" applyProtection="0"/>
    <xf numFmtId="0" fontId="14" fillId="0" borderId="3" applyProtection="0"/>
    <xf numFmtId="0" fontId="15" fillId="0" borderId="4" applyProtection="0"/>
    <xf numFmtId="0" fontId="16" fillId="0" borderId="5" applyProtection="0"/>
    <xf numFmtId="0" fontId="16" fillId="0" borderId="0" applyBorder="0" applyProtection="0"/>
    <xf numFmtId="0" fontId="17" fillId="18" borderId="1" applyProtection="0"/>
    <xf numFmtId="0" fontId="18" fillId="0" borderId="6" applyProtection="0"/>
    <xf numFmtId="0" fontId="19" fillId="33" borderId="0" applyBorder="0" applyProtection="0"/>
    <xf numFmtId="0" fontId="20" fillId="0" borderId="0"/>
    <xf numFmtId="0" fontId="2" fillId="0" borderId="0"/>
    <xf numFmtId="0" fontId="2" fillId="0" borderId="0"/>
    <xf numFmtId="0" fontId="1" fillId="0" borderId="0"/>
    <xf numFmtId="0" fontId="1" fillId="34" borderId="7" applyProtection="0"/>
    <xf numFmtId="0" fontId="21" fillId="31" borderId="8" applyProtection="0"/>
    <xf numFmtId="0" fontId="22" fillId="0" borderId="0" applyBorder="0" applyProtection="0"/>
    <xf numFmtId="0" fontId="23" fillId="0" borderId="9" applyProtection="0"/>
    <xf numFmtId="0" fontId="24" fillId="0" borderId="0" applyBorder="0" applyProtection="0"/>
    <xf numFmtId="0" fontId="4" fillId="0" borderId="0"/>
    <xf numFmtId="0" fontId="4" fillId="0" borderId="0"/>
    <xf numFmtId="0" fontId="3" fillId="0" borderId="0"/>
    <xf numFmtId="0" fontId="20" fillId="0" borderId="0"/>
    <xf numFmtId="0" fontId="6" fillId="0" borderId="0"/>
    <xf numFmtId="0" fontId="31" fillId="0" borderId="0"/>
  </cellStyleXfs>
  <cellXfs count="303">
    <xf numFmtId="0" fontId="0" fillId="0" borderId="0" xfId="0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5" fillId="0" borderId="0" xfId="2" applyFont="1" applyAlignment="1">
      <alignment horizontal="center"/>
    </xf>
    <xf numFmtId="165" fontId="4" fillId="0" borderId="0" xfId="2" applyNumberFormat="1" applyFont="1" applyAlignment="1">
      <alignment horizontal="center"/>
    </xf>
    <xf numFmtId="0" fontId="25" fillId="0" borderId="0" xfId="2" applyFont="1"/>
    <xf numFmtId="0" fontId="25" fillId="0" borderId="0" xfId="2" applyFont="1" applyAlignment="1">
      <alignment horizontal="center"/>
    </xf>
    <xf numFmtId="0" fontId="25" fillId="0" borderId="0" xfId="2" applyFont="1" applyFill="1" applyAlignment="1">
      <alignment horizontal="center"/>
    </xf>
    <xf numFmtId="0" fontId="25" fillId="0" borderId="0" xfId="2" applyFont="1" applyFill="1"/>
    <xf numFmtId="0" fontId="0" fillId="0" borderId="0" xfId="0" applyAlignment="1">
      <alignment horizontal="center"/>
    </xf>
    <xf numFmtId="0" fontId="31" fillId="0" borderId="0" xfId="55"/>
    <xf numFmtId="0" fontId="33" fillId="0" borderId="16" xfId="55" applyFont="1" applyBorder="1" applyAlignment="1">
      <alignment horizontal="center"/>
    </xf>
    <xf numFmtId="0" fontId="33" fillId="42" borderId="17" xfId="55" applyFont="1" applyFill="1" applyBorder="1" applyAlignment="1">
      <alignment horizontal="center"/>
    </xf>
    <xf numFmtId="0" fontId="33" fillId="42" borderId="18" xfId="55" applyFont="1" applyFill="1" applyBorder="1" applyAlignment="1">
      <alignment horizontal="center"/>
    </xf>
    <xf numFmtId="0" fontId="33" fillId="42" borderId="19" xfId="55" applyFont="1" applyFill="1" applyBorder="1" applyAlignment="1">
      <alignment horizontal="center"/>
    </xf>
    <xf numFmtId="0" fontId="33" fillId="42" borderId="20" xfId="55" applyFont="1" applyFill="1" applyBorder="1" applyAlignment="1">
      <alignment horizontal="center"/>
    </xf>
    <xf numFmtId="0" fontId="33" fillId="42" borderId="21" xfId="55" applyFont="1" applyFill="1" applyBorder="1" applyAlignment="1">
      <alignment horizontal="center"/>
    </xf>
    <xf numFmtId="0" fontId="33" fillId="42" borderId="22" xfId="55" applyFont="1" applyFill="1" applyBorder="1" applyAlignment="1">
      <alignment horizontal="center"/>
    </xf>
    <xf numFmtId="0" fontId="33" fillId="43" borderId="23" xfId="55" applyFont="1" applyFill="1" applyBorder="1" applyAlignment="1">
      <alignment horizontal="center"/>
    </xf>
    <xf numFmtId="0" fontId="33" fillId="44" borderId="24" xfId="55" applyFont="1" applyFill="1" applyBorder="1" applyAlignment="1">
      <alignment horizontal="center"/>
    </xf>
    <xf numFmtId="0" fontId="33" fillId="43" borderId="25" xfId="55" applyFont="1" applyFill="1" applyBorder="1" applyAlignment="1">
      <alignment horizontal="center"/>
    </xf>
    <xf numFmtId="0" fontId="33" fillId="43" borderId="26" xfId="55" applyFont="1" applyFill="1" applyBorder="1" applyAlignment="1">
      <alignment horizontal="center"/>
    </xf>
    <xf numFmtId="0" fontId="33" fillId="44" borderId="10" xfId="55" applyFont="1" applyFill="1" applyBorder="1" applyAlignment="1">
      <alignment horizontal="center"/>
    </xf>
    <xf numFmtId="0" fontId="33" fillId="0" borderId="25" xfId="55" applyFont="1" applyBorder="1" applyAlignment="1">
      <alignment horizontal="center" vertical="center"/>
    </xf>
    <xf numFmtId="0" fontId="33" fillId="0" borderId="27" xfId="55" applyFont="1" applyBorder="1" applyAlignment="1">
      <alignment horizontal="center" vertical="center"/>
    </xf>
    <xf numFmtId="3" fontId="33" fillId="0" borderId="28" xfId="55" applyNumberFormat="1" applyFont="1" applyBorder="1" applyAlignment="1">
      <alignment horizontal="center"/>
    </xf>
    <xf numFmtId="3" fontId="33" fillId="0" borderId="27" xfId="55" applyNumberFormat="1" applyFont="1" applyBorder="1" applyAlignment="1">
      <alignment horizontal="center"/>
    </xf>
    <xf numFmtId="0" fontId="33" fillId="43" borderId="29" xfId="55" applyFont="1" applyFill="1" applyBorder="1" applyAlignment="1">
      <alignment horizontal="center"/>
    </xf>
    <xf numFmtId="0" fontId="33" fillId="43" borderId="30" xfId="55" applyFont="1" applyFill="1" applyBorder="1" applyAlignment="1">
      <alignment horizontal="center"/>
    </xf>
    <xf numFmtId="0" fontId="33" fillId="43" borderId="10" xfId="55" applyFont="1" applyFill="1" applyBorder="1" applyAlignment="1">
      <alignment horizontal="center"/>
    </xf>
    <xf numFmtId="0" fontId="33" fillId="43" borderId="31" xfId="55" applyFont="1" applyFill="1" applyBorder="1" applyAlignment="1">
      <alignment horizontal="center"/>
    </xf>
    <xf numFmtId="0" fontId="33" fillId="0" borderId="30" xfId="55" applyFont="1" applyBorder="1" applyAlignment="1">
      <alignment horizontal="center" vertical="center"/>
    </xf>
    <xf numFmtId="0" fontId="33" fillId="0" borderId="10" xfId="55" applyFont="1" applyBorder="1" applyAlignment="1">
      <alignment horizontal="center" vertical="center"/>
    </xf>
    <xf numFmtId="0" fontId="33" fillId="44" borderId="32" xfId="55" applyFont="1" applyFill="1" applyBorder="1" applyAlignment="1">
      <alignment horizontal="center"/>
    </xf>
    <xf numFmtId="3" fontId="33" fillId="0" borderId="33" xfId="55" applyNumberFormat="1" applyFont="1" applyBorder="1" applyAlignment="1">
      <alignment horizontal="center"/>
    </xf>
    <xf numFmtId="3" fontId="33" fillId="0" borderId="32" xfId="55" applyNumberFormat="1" applyFont="1" applyBorder="1" applyAlignment="1">
      <alignment horizontal="center"/>
    </xf>
    <xf numFmtId="0" fontId="33" fillId="0" borderId="32" xfId="55" applyFont="1" applyBorder="1" applyAlignment="1">
      <alignment horizontal="center" vertical="center"/>
    </xf>
    <xf numFmtId="0" fontId="33" fillId="43" borderId="33" xfId="55" applyFont="1" applyFill="1" applyBorder="1" applyAlignment="1">
      <alignment horizontal="center"/>
    </xf>
    <xf numFmtId="0" fontId="33" fillId="43" borderId="34" xfId="55" applyFont="1" applyFill="1" applyBorder="1" applyAlignment="1">
      <alignment horizontal="center"/>
    </xf>
    <xf numFmtId="0" fontId="33" fillId="43" borderId="35" xfId="55" applyFont="1" applyFill="1" applyBorder="1" applyAlignment="1">
      <alignment horizontal="center"/>
    </xf>
    <xf numFmtId="0" fontId="33" fillId="43" borderId="36" xfId="55" applyFont="1" applyFill="1" applyBorder="1" applyAlignment="1">
      <alignment horizontal="center"/>
    </xf>
    <xf numFmtId="0" fontId="33" fillId="44" borderId="37" xfId="55" applyFont="1" applyFill="1" applyBorder="1" applyAlignment="1">
      <alignment horizontal="center"/>
    </xf>
    <xf numFmtId="0" fontId="33" fillId="44" borderId="38" xfId="55" applyFont="1" applyFill="1" applyBorder="1" applyAlignment="1">
      <alignment horizontal="center"/>
    </xf>
    <xf numFmtId="0" fontId="33" fillId="44" borderId="36" xfId="55" applyFont="1" applyFill="1" applyBorder="1" applyAlignment="1">
      <alignment horizontal="center"/>
    </xf>
    <xf numFmtId="0" fontId="33" fillId="0" borderId="36" xfId="55" applyFont="1" applyBorder="1" applyAlignment="1">
      <alignment horizontal="center" vertical="center"/>
    </xf>
    <xf numFmtId="0" fontId="33" fillId="0" borderId="39" xfId="55" applyFont="1" applyBorder="1" applyAlignment="1">
      <alignment horizontal="center" vertical="center"/>
    </xf>
    <xf numFmtId="3" fontId="33" fillId="0" borderId="35" xfId="55" applyNumberFormat="1" applyFont="1" applyBorder="1" applyAlignment="1">
      <alignment horizontal="center"/>
    </xf>
    <xf numFmtId="3" fontId="33" fillId="0" borderId="39" xfId="55" applyNumberFormat="1" applyFont="1" applyBorder="1" applyAlignment="1">
      <alignment horizontal="center"/>
    </xf>
    <xf numFmtId="0" fontId="33" fillId="45" borderId="23" xfId="55" applyFont="1" applyFill="1" applyBorder="1" applyAlignment="1">
      <alignment horizontal="center"/>
    </xf>
    <xf numFmtId="0" fontId="33" fillId="0" borderId="24" xfId="55" applyFont="1" applyBorder="1" applyAlignment="1">
      <alignment horizontal="center"/>
    </xf>
    <xf numFmtId="0" fontId="33" fillId="44" borderId="25" xfId="55" applyFont="1" applyFill="1" applyBorder="1" applyAlignment="1">
      <alignment horizontal="center"/>
    </xf>
    <xf numFmtId="0" fontId="33" fillId="0" borderId="25" xfId="55" applyFont="1" applyBorder="1" applyAlignment="1">
      <alignment horizontal="center"/>
    </xf>
    <xf numFmtId="0" fontId="33" fillId="0" borderId="26" xfId="55" applyFont="1" applyBorder="1" applyAlignment="1">
      <alignment horizontal="center"/>
    </xf>
    <xf numFmtId="0" fontId="33" fillId="45" borderId="25" xfId="55" applyFont="1" applyFill="1" applyBorder="1" applyAlignment="1">
      <alignment horizontal="center"/>
    </xf>
    <xf numFmtId="0" fontId="33" fillId="45" borderId="27" xfId="55" applyFont="1" applyFill="1" applyBorder="1" applyAlignment="1">
      <alignment horizontal="center"/>
    </xf>
    <xf numFmtId="0" fontId="33" fillId="45" borderId="29" xfId="55" applyFont="1" applyFill="1" applyBorder="1" applyAlignment="1">
      <alignment horizontal="center"/>
    </xf>
    <xf numFmtId="0" fontId="33" fillId="0" borderId="30" xfId="55" applyFont="1" applyBorder="1" applyAlignment="1">
      <alignment horizontal="center"/>
    </xf>
    <xf numFmtId="0" fontId="33" fillId="0" borderId="10" xfId="55" applyFont="1" applyBorder="1" applyAlignment="1">
      <alignment horizontal="center"/>
    </xf>
    <xf numFmtId="0" fontId="33" fillId="0" borderId="31" xfId="55" applyFont="1" applyBorder="1" applyAlignment="1">
      <alignment horizontal="center"/>
    </xf>
    <xf numFmtId="0" fontId="33" fillId="45" borderId="30" xfId="55" applyFont="1" applyFill="1" applyBorder="1" applyAlignment="1">
      <alignment horizontal="center"/>
    </xf>
    <xf numFmtId="0" fontId="33" fillId="45" borderId="10" xfId="55" applyFont="1" applyFill="1" applyBorder="1" applyAlignment="1">
      <alignment horizontal="center"/>
    </xf>
    <xf numFmtId="0" fontId="33" fillId="45" borderId="32" xfId="55" applyFont="1" applyFill="1" applyBorder="1" applyAlignment="1">
      <alignment horizontal="center"/>
    </xf>
    <xf numFmtId="0" fontId="33" fillId="44" borderId="30" xfId="55" applyFont="1" applyFill="1" applyBorder="1" applyAlignment="1">
      <alignment horizontal="center"/>
    </xf>
    <xf numFmtId="0" fontId="33" fillId="44" borderId="31" xfId="55" applyFont="1" applyFill="1" applyBorder="1" applyAlignment="1">
      <alignment horizontal="center"/>
    </xf>
    <xf numFmtId="0" fontId="33" fillId="45" borderId="40" xfId="55" applyFont="1" applyFill="1" applyBorder="1" applyAlignment="1">
      <alignment horizontal="center"/>
    </xf>
    <xf numFmtId="0" fontId="33" fillId="44" borderId="41" xfId="55" applyFont="1" applyFill="1" applyBorder="1" applyAlignment="1">
      <alignment horizontal="center"/>
    </xf>
    <xf numFmtId="0" fontId="33" fillId="0" borderId="42" xfId="55" applyFont="1" applyBorder="1" applyAlignment="1">
      <alignment horizontal="center"/>
    </xf>
    <xf numFmtId="0" fontId="33" fillId="44" borderId="42" xfId="55" applyFont="1" applyFill="1" applyBorder="1" applyAlignment="1">
      <alignment horizontal="center"/>
    </xf>
    <xf numFmtId="0" fontId="33" fillId="44" borderId="43" xfId="55" applyFont="1" applyFill="1" applyBorder="1" applyAlignment="1">
      <alignment horizontal="center"/>
    </xf>
    <xf numFmtId="0" fontId="33" fillId="45" borderId="41" xfId="55" applyFont="1" applyFill="1" applyBorder="1" applyAlignment="1">
      <alignment horizontal="center"/>
    </xf>
    <xf numFmtId="0" fontId="33" fillId="45" borderId="42" xfId="55" applyFont="1" applyFill="1" applyBorder="1" applyAlignment="1">
      <alignment horizontal="center"/>
    </xf>
    <xf numFmtId="0" fontId="33" fillId="44" borderId="44" xfId="55" applyFont="1" applyFill="1" applyBorder="1" applyAlignment="1">
      <alignment horizontal="center"/>
    </xf>
    <xf numFmtId="3" fontId="33" fillId="0" borderId="45" xfId="55" applyNumberFormat="1" applyFont="1" applyBorder="1" applyAlignment="1">
      <alignment horizontal="center"/>
    </xf>
    <xf numFmtId="3" fontId="33" fillId="0" borderId="44" xfId="55" applyNumberFormat="1" applyFont="1" applyBorder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4" fillId="0" borderId="0" xfId="2" applyFont="1" applyAlignment="1">
      <alignment horizontal="center"/>
    </xf>
    <xf numFmtId="165" fontId="34" fillId="0" borderId="0" xfId="2" applyNumberFormat="1" applyFont="1" applyAlignment="1">
      <alignment horizontal="center"/>
    </xf>
    <xf numFmtId="164" fontId="34" fillId="48" borderId="0" xfId="2" applyNumberFormat="1" applyFont="1" applyFill="1" applyAlignment="1">
      <alignment horizontal="center"/>
    </xf>
    <xf numFmtId="0" fontId="35" fillId="49" borderId="0" xfId="2" applyFont="1" applyFill="1" applyAlignment="1">
      <alignment horizontal="center"/>
    </xf>
    <xf numFmtId="0" fontId="36" fillId="0" borderId="0" xfId="2" applyFont="1"/>
    <xf numFmtId="0" fontId="35" fillId="0" borderId="0" xfId="2" applyFont="1" applyAlignment="1">
      <alignment horizontal="center"/>
    </xf>
    <xf numFmtId="0" fontId="35" fillId="0" borderId="0" xfId="2" applyFont="1" applyFill="1" applyAlignment="1">
      <alignment horizontal="center"/>
    </xf>
    <xf numFmtId="165" fontId="35" fillId="0" borderId="0" xfId="2" applyNumberFormat="1" applyFont="1" applyFill="1" applyAlignment="1">
      <alignment horizontal="center"/>
    </xf>
    <xf numFmtId="164" fontId="35" fillId="48" borderId="0" xfId="2" applyNumberFormat="1" applyFont="1" applyFill="1" applyAlignment="1">
      <alignment horizontal="center"/>
    </xf>
    <xf numFmtId="164" fontId="37" fillId="7" borderId="0" xfId="2" applyNumberFormat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34" fillId="0" borderId="0" xfId="2" applyFont="1" applyFill="1" applyAlignment="1">
      <alignment horizontal="center"/>
    </xf>
    <xf numFmtId="0" fontId="38" fillId="0" borderId="0" xfId="1" applyFont="1" applyAlignment="1">
      <alignment horizontal="center"/>
    </xf>
    <xf numFmtId="164" fontId="38" fillId="0" borderId="0" xfId="1" applyNumberFormat="1" applyFont="1" applyAlignment="1">
      <alignment horizontal="center"/>
    </xf>
    <xf numFmtId="0" fontId="34" fillId="11" borderId="0" xfId="2" applyFont="1" applyFill="1" applyAlignment="1">
      <alignment horizontal="center"/>
    </xf>
    <xf numFmtId="165" fontId="34" fillId="11" borderId="0" xfId="2" applyNumberFormat="1" applyFont="1" applyFill="1" applyAlignment="1">
      <alignment horizontal="center"/>
    </xf>
    <xf numFmtId="164" fontId="34" fillId="11" borderId="0" xfId="2" applyNumberFormat="1" applyFont="1" applyFill="1" applyAlignment="1">
      <alignment horizontal="center"/>
    </xf>
    <xf numFmtId="0" fontId="35" fillId="11" borderId="0" xfId="2" applyFont="1" applyFill="1" applyAlignment="1">
      <alignment horizontal="center"/>
    </xf>
    <xf numFmtId="0" fontId="36" fillId="0" borderId="0" xfId="2" applyFont="1" applyFill="1"/>
    <xf numFmtId="164" fontId="34" fillId="0" borderId="0" xfId="2" applyNumberFormat="1" applyFont="1" applyFill="1" applyAlignment="1">
      <alignment horizontal="center"/>
    </xf>
    <xf numFmtId="0" fontId="38" fillId="9" borderId="0" xfId="1" applyFont="1" applyFill="1" applyAlignment="1">
      <alignment horizontal="center"/>
    </xf>
    <xf numFmtId="0" fontId="39" fillId="4" borderId="0" xfId="1" applyFont="1" applyFill="1" applyAlignment="1">
      <alignment horizontal="center"/>
    </xf>
    <xf numFmtId="165" fontId="39" fillId="4" borderId="0" xfId="1" applyNumberFormat="1" applyFont="1" applyFill="1" applyAlignment="1">
      <alignment horizontal="center"/>
    </xf>
    <xf numFmtId="165" fontId="35" fillId="0" borderId="0" xfId="2" applyNumberFormat="1" applyFont="1" applyAlignment="1">
      <alignment horizontal="center"/>
    </xf>
    <xf numFmtId="0" fontId="40" fillId="0" borderId="0" xfId="2" applyFont="1"/>
    <xf numFmtId="0" fontId="40" fillId="0" borderId="0" xfId="2" applyFont="1" applyAlignment="1">
      <alignment horizontal="center"/>
    </xf>
    <xf numFmtId="165" fontId="37" fillId="7" borderId="0" xfId="2" applyNumberFormat="1" applyFont="1" applyFill="1" applyAlignment="1">
      <alignment horizontal="center"/>
    </xf>
    <xf numFmtId="165" fontId="34" fillId="0" borderId="0" xfId="2" applyNumberFormat="1" applyFont="1" applyFill="1" applyAlignment="1">
      <alignment horizontal="center"/>
    </xf>
    <xf numFmtId="0" fontId="41" fillId="0" borderId="0" xfId="1" applyFont="1"/>
    <xf numFmtId="164" fontId="34" fillId="48" borderId="0" xfId="1" applyNumberFormat="1" applyFont="1" applyFill="1" applyAlignment="1">
      <alignment horizontal="center"/>
    </xf>
    <xf numFmtId="0" fontId="38" fillId="49" borderId="0" xfId="1" applyFont="1" applyFill="1" applyAlignment="1">
      <alignment horizontal="center"/>
    </xf>
    <xf numFmtId="0" fontId="34" fillId="0" borderId="0" xfId="1" applyFont="1" applyAlignment="1">
      <alignment horizontal="center"/>
    </xf>
    <xf numFmtId="165" fontId="34" fillId="0" borderId="0" xfId="1" applyNumberFormat="1" applyFont="1" applyAlignment="1">
      <alignment horizontal="center"/>
    </xf>
    <xf numFmtId="164" fontId="34" fillId="0" borderId="0" xfId="1" applyNumberFormat="1" applyFont="1" applyAlignment="1">
      <alignment horizontal="center"/>
    </xf>
    <xf numFmtId="165" fontId="37" fillId="48" borderId="0" xfId="1" applyNumberFormat="1" applyFont="1" applyFill="1" applyAlignment="1">
      <alignment horizontal="center"/>
    </xf>
    <xf numFmtId="0" fontId="38" fillId="50" borderId="0" xfId="1" applyFont="1" applyFill="1" applyAlignment="1">
      <alignment horizontal="center"/>
    </xf>
    <xf numFmtId="0" fontId="34" fillId="12" borderId="0" xfId="2" applyFont="1" applyFill="1" applyAlignment="1">
      <alignment horizontal="center"/>
    </xf>
    <xf numFmtId="165" fontId="34" fillId="12" borderId="0" xfId="2" applyNumberFormat="1" applyFont="1" applyFill="1" applyAlignment="1">
      <alignment horizontal="center"/>
    </xf>
    <xf numFmtId="164" fontId="34" fillId="12" borderId="0" xfId="2" applyNumberFormat="1" applyFont="1" applyFill="1" applyAlignment="1">
      <alignment horizontal="center"/>
    </xf>
    <xf numFmtId="0" fontId="35" fillId="12" borderId="0" xfId="2" applyFont="1" applyFill="1" applyAlignment="1">
      <alignment horizontal="center"/>
    </xf>
    <xf numFmtId="165" fontId="37" fillId="7" borderId="0" xfId="1" applyNumberFormat="1" applyFont="1" applyFill="1" applyAlignment="1">
      <alignment horizontal="center"/>
    </xf>
    <xf numFmtId="164" fontId="37" fillId="7" borderId="0" xfId="1" applyNumberFormat="1" applyFont="1" applyFill="1" applyAlignment="1">
      <alignment horizontal="center"/>
    </xf>
    <xf numFmtId="165" fontId="37" fillId="0" borderId="0" xfId="2" applyNumberFormat="1" applyFont="1" applyFill="1" applyAlignment="1">
      <alignment horizontal="center"/>
    </xf>
    <xf numFmtId="0" fontId="34" fillId="48" borderId="0" xfId="1" applyFont="1" applyFill="1" applyAlignment="1">
      <alignment horizontal="center"/>
    </xf>
    <xf numFmtId="164" fontId="37" fillId="48" borderId="0" xfId="1" applyNumberFormat="1" applyFont="1" applyFill="1" applyAlignment="1">
      <alignment horizontal="center"/>
    </xf>
    <xf numFmtId="0" fontId="36" fillId="0" borderId="0" xfId="2" applyFont="1" applyAlignment="1">
      <alignment horizontal="center"/>
    </xf>
    <xf numFmtId="0" fontId="35" fillId="50" borderId="0" xfId="2" applyFont="1" applyFill="1" applyAlignment="1">
      <alignment horizontal="center"/>
    </xf>
    <xf numFmtId="165" fontId="37" fillId="48" borderId="0" xfId="2" applyNumberFormat="1" applyFont="1" applyFill="1" applyAlignment="1">
      <alignment horizontal="center"/>
    </xf>
    <xf numFmtId="164" fontId="34" fillId="9" borderId="0" xfId="2" applyNumberFormat="1" applyFont="1" applyFill="1" applyAlignment="1">
      <alignment horizontal="center"/>
    </xf>
    <xf numFmtId="0" fontId="35" fillId="9" borderId="0" xfId="2" applyFont="1" applyFill="1" applyAlignment="1">
      <alignment horizontal="center"/>
    </xf>
    <xf numFmtId="164" fontId="37" fillId="48" borderId="0" xfId="2" applyNumberFormat="1" applyFont="1" applyFill="1" applyAlignment="1">
      <alignment horizontal="center"/>
    </xf>
    <xf numFmtId="20" fontId="36" fillId="0" borderId="0" xfId="2" applyNumberFormat="1" applyFont="1" applyAlignment="1">
      <alignment horizontal="center"/>
    </xf>
    <xf numFmtId="0" fontId="36" fillId="9" borderId="0" xfId="2" applyFont="1" applyFill="1"/>
    <xf numFmtId="164" fontId="42" fillId="0" borderId="0" xfId="2" applyNumberFormat="1" applyFont="1" applyAlignment="1">
      <alignment horizontal="center"/>
    </xf>
    <xf numFmtId="164" fontId="35" fillId="0" borderId="0" xfId="2" applyNumberFormat="1" applyFont="1" applyAlignment="1">
      <alignment horizontal="center"/>
    </xf>
    <xf numFmtId="164" fontId="35" fillId="9" borderId="0" xfId="2" applyNumberFormat="1" applyFont="1" applyFill="1" applyAlignment="1">
      <alignment horizontal="center"/>
    </xf>
    <xf numFmtId="0" fontId="38" fillId="0" borderId="0" xfId="1" applyFont="1"/>
    <xf numFmtId="0" fontId="40" fillId="0" borderId="0" xfId="2" applyFont="1" applyFill="1"/>
    <xf numFmtId="20" fontId="35" fillId="0" borderId="0" xfId="2" applyNumberFormat="1" applyFont="1" applyAlignment="1">
      <alignment horizontal="center"/>
    </xf>
    <xf numFmtId="0" fontId="34" fillId="0" borderId="0" xfId="2" applyFont="1" applyAlignment="1">
      <alignment horizontal="center" vertical="center"/>
    </xf>
    <xf numFmtId="0" fontId="35" fillId="0" borderId="0" xfId="4" applyFont="1" applyFill="1" applyBorder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5" fillId="0" borderId="0" xfId="4" applyFont="1" applyFill="1" applyBorder="1" applyAlignment="1">
      <alignment horizontal="center" vertical="center"/>
    </xf>
    <xf numFmtId="165" fontId="42" fillId="0" borderId="0" xfId="2" applyNumberFormat="1" applyFont="1" applyFill="1" applyAlignment="1">
      <alignment horizontal="center"/>
    </xf>
    <xf numFmtId="164" fontId="34" fillId="0" borderId="0" xfId="2" applyNumberFormat="1" applyFont="1" applyAlignment="1">
      <alignment horizontal="center"/>
    </xf>
    <xf numFmtId="0" fontId="43" fillId="0" borderId="0" xfId="2" applyFont="1"/>
    <xf numFmtId="0" fontId="45" fillId="0" borderId="0" xfId="2" applyFont="1" applyAlignment="1">
      <alignment vertical="center"/>
    </xf>
    <xf numFmtId="0" fontId="46" fillId="2" borderId="0" xfId="1" applyFont="1" applyFill="1" applyAlignment="1">
      <alignment horizontal="center" vertical="top" wrapText="1"/>
    </xf>
    <xf numFmtId="164" fontId="46" fillId="2" borderId="0" xfId="1" applyNumberFormat="1" applyFont="1" applyFill="1" applyAlignment="1">
      <alignment horizontal="center" vertical="top" wrapText="1"/>
    </xf>
    <xf numFmtId="0" fontId="46" fillId="11" borderId="0" xfId="3" applyFont="1" applyFill="1" applyAlignment="1">
      <alignment horizontal="center" vertical="top" wrapText="1"/>
    </xf>
    <xf numFmtId="165" fontId="46" fillId="11" borderId="0" xfId="3" applyNumberFormat="1" applyFont="1" applyFill="1" applyAlignment="1">
      <alignment horizontal="center" vertical="top" wrapText="1"/>
    </xf>
    <xf numFmtId="0" fontId="34" fillId="0" borderId="0" xfId="1" applyFont="1" applyFill="1" applyAlignment="1">
      <alignment horizontal="center"/>
    </xf>
    <xf numFmtId="0" fontId="39" fillId="0" borderId="0" xfId="1" applyFont="1" applyFill="1" applyAlignment="1">
      <alignment horizontal="center"/>
    </xf>
    <xf numFmtId="165" fontId="39" fillId="0" borderId="0" xfId="1" applyNumberFormat="1" applyFont="1" applyFill="1" applyAlignment="1">
      <alignment horizontal="center"/>
    </xf>
    <xf numFmtId="164" fontId="37" fillId="0" borderId="0" xfId="2" applyNumberFormat="1" applyFont="1" applyFill="1" applyAlignment="1">
      <alignment horizontal="center"/>
    </xf>
    <xf numFmtId="0" fontId="42" fillId="0" borderId="0" xfId="2" applyFont="1"/>
    <xf numFmtId="164" fontId="35" fillId="0" borderId="0" xfId="2" applyNumberFormat="1" applyFont="1" applyFill="1" applyAlignment="1">
      <alignment horizontal="center"/>
    </xf>
    <xf numFmtId="0" fontId="38" fillId="5" borderId="0" xfId="1" applyFont="1" applyFill="1" applyAlignment="1">
      <alignment horizontal="center"/>
    </xf>
    <xf numFmtId="20" fontId="38" fillId="0" borderId="0" xfId="1" applyNumberFormat="1" applyFont="1" applyAlignment="1">
      <alignment horizontal="center"/>
    </xf>
    <xf numFmtId="0" fontId="35" fillId="4" borderId="0" xfId="2" applyFont="1" applyFill="1" applyAlignment="1">
      <alignment horizontal="center"/>
    </xf>
    <xf numFmtId="165" fontId="34" fillId="4" borderId="0" xfId="2" applyNumberFormat="1" applyFont="1" applyFill="1" applyAlignment="1">
      <alignment horizontal="center"/>
    </xf>
    <xf numFmtId="0" fontId="34" fillId="4" borderId="0" xfId="2" applyFont="1" applyFill="1" applyAlignment="1">
      <alignment horizontal="center" vertical="center"/>
    </xf>
    <xf numFmtId="0" fontId="35" fillId="0" borderId="0" xfId="52" applyFont="1" applyAlignment="1">
      <alignment horizontal="center"/>
    </xf>
    <xf numFmtId="165" fontId="34" fillId="48" borderId="0" xfId="1" applyNumberFormat="1" applyFont="1" applyFill="1" applyAlignment="1">
      <alignment horizontal="center"/>
    </xf>
    <xf numFmtId="165" fontId="34" fillId="9" borderId="0" xfId="1" applyNumberFormat="1" applyFont="1" applyFill="1" applyAlignment="1">
      <alignment horizontal="center"/>
    </xf>
    <xf numFmtId="0" fontId="38" fillId="3" borderId="0" xfId="1" applyFont="1" applyFill="1" applyAlignment="1">
      <alignment horizontal="center"/>
    </xf>
    <xf numFmtId="0" fontId="38" fillId="46" borderId="0" xfId="1" applyFont="1" applyFill="1" applyAlignment="1">
      <alignment horizontal="center"/>
    </xf>
    <xf numFmtId="0" fontId="38" fillId="47" borderId="0" xfId="1" applyFont="1" applyFill="1" applyAlignment="1">
      <alignment horizontal="center"/>
    </xf>
    <xf numFmtId="164" fontId="38" fillId="0" borderId="0" xfId="1" applyNumberFormat="1" applyFont="1" applyFill="1" applyAlignment="1">
      <alignment horizontal="center"/>
    </xf>
    <xf numFmtId="165" fontId="34" fillId="0" borderId="0" xfId="1" applyNumberFormat="1" applyFont="1" applyFill="1" applyAlignment="1">
      <alignment horizontal="center"/>
    </xf>
    <xf numFmtId="164" fontId="34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50" fillId="0" borderId="0" xfId="0" applyFont="1" applyAlignment="1">
      <alignment horizontal="left"/>
    </xf>
    <xf numFmtId="0" fontId="49" fillId="35" borderId="0" xfId="0" applyFont="1" applyFill="1" applyAlignment="1">
      <alignment horizontal="center"/>
    </xf>
    <xf numFmtId="0" fontId="49" fillId="10" borderId="0" xfId="0" applyFont="1" applyFill="1" applyAlignment="1">
      <alignment horizontal="center"/>
    </xf>
    <xf numFmtId="0" fontId="49" fillId="36" borderId="0" xfId="0" applyFont="1" applyFill="1" applyAlignment="1">
      <alignment horizontal="center"/>
    </xf>
    <xf numFmtId="0" fontId="49" fillId="4" borderId="0" xfId="0" applyFont="1" applyFill="1" applyAlignment="1">
      <alignment horizontal="center"/>
    </xf>
    <xf numFmtId="0" fontId="49" fillId="38" borderId="0" xfId="0" applyFont="1" applyFill="1" applyAlignment="1">
      <alignment horizontal="center"/>
    </xf>
    <xf numFmtId="0" fontId="0" fillId="50" borderId="0" xfId="0" applyFill="1" applyAlignment="1">
      <alignment horizontal="center"/>
    </xf>
    <xf numFmtId="0" fontId="0" fillId="0" borderId="0" xfId="0" applyFill="1"/>
    <xf numFmtId="0" fontId="30" fillId="50" borderId="32" xfId="0" applyFont="1" applyFill="1" applyBorder="1" applyAlignment="1">
      <alignment horizontal="center"/>
    </xf>
    <xf numFmtId="0" fontId="32" fillId="9" borderId="0" xfId="0" applyFont="1" applyFill="1" applyAlignment="1">
      <alignment horizontal="left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27" fillId="0" borderId="33" xfId="0" applyFont="1" applyBorder="1" applyAlignment="1">
      <alignment horizontal="center"/>
    </xf>
    <xf numFmtId="165" fontId="27" fillId="0" borderId="32" xfId="0" applyNumberFormat="1" applyFont="1" applyBorder="1" applyAlignment="1">
      <alignment horizontal="center"/>
    </xf>
    <xf numFmtId="0" fontId="27" fillId="40" borderId="33" xfId="0" applyFont="1" applyFill="1" applyBorder="1" applyAlignment="1">
      <alignment horizontal="center"/>
    </xf>
    <xf numFmtId="165" fontId="27" fillId="40" borderId="32" xfId="0" applyNumberFormat="1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165" fontId="27" fillId="0" borderId="44" xfId="0" applyNumberFormat="1" applyFont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 vertical="center" textRotation="90" shrinkToFit="1"/>
    </xf>
    <xf numFmtId="0" fontId="30" fillId="7" borderId="33" xfId="0" applyFont="1" applyFill="1" applyBorder="1" applyAlignment="1">
      <alignment horizontal="center"/>
    </xf>
    <xf numFmtId="0" fontId="51" fillId="35" borderId="0" xfId="0" applyFont="1" applyFill="1" applyAlignment="1">
      <alignment horizontal="center"/>
    </xf>
    <xf numFmtId="0" fontId="30" fillId="36" borderId="0" xfId="0" applyFont="1" applyFill="1" applyAlignment="1">
      <alignment horizontal="left"/>
    </xf>
    <xf numFmtId="0" fontId="32" fillId="50" borderId="0" xfId="0" applyFont="1" applyFill="1" applyAlignment="1">
      <alignment horizontal="left"/>
    </xf>
    <xf numFmtId="0" fontId="49" fillId="37" borderId="0" xfId="0" applyFont="1" applyFill="1" applyAlignment="1">
      <alignment horizontal="center"/>
    </xf>
    <xf numFmtId="0" fontId="26" fillId="35" borderId="47" xfId="0" applyFont="1" applyFill="1" applyBorder="1" applyAlignment="1">
      <alignment horizontal="center" vertical="center" textRotation="90" shrinkToFit="1"/>
    </xf>
    <xf numFmtId="0" fontId="26" fillId="0" borderId="48" xfId="0" applyFont="1" applyFill="1" applyBorder="1" applyAlignment="1">
      <alignment horizontal="center" vertical="center" textRotation="90" shrinkToFit="1"/>
    </xf>
    <xf numFmtId="0" fontId="26" fillId="37" borderId="47" xfId="0" applyFont="1" applyFill="1" applyBorder="1" applyAlignment="1">
      <alignment horizontal="center" vertical="center" textRotation="90" shrinkToFit="1"/>
    </xf>
    <xf numFmtId="0" fontId="26" fillId="10" borderId="47" xfId="0" applyFont="1" applyFill="1" applyBorder="1" applyAlignment="1">
      <alignment horizontal="center" vertical="center" textRotation="90" shrinkToFit="1"/>
    </xf>
    <xf numFmtId="0" fontId="26" fillId="36" borderId="47" xfId="0" applyFont="1" applyFill="1" applyBorder="1" applyAlignment="1">
      <alignment horizontal="center" vertical="center" textRotation="90" shrinkToFit="1"/>
    </xf>
    <xf numFmtId="0" fontId="52" fillId="8" borderId="47" xfId="1" applyFont="1" applyFill="1" applyBorder="1" applyAlignment="1">
      <alignment horizontal="center" vertical="center" textRotation="90" shrinkToFit="1"/>
    </xf>
    <xf numFmtId="0" fontId="52" fillId="8" borderId="48" xfId="1" applyFont="1" applyFill="1" applyBorder="1" applyAlignment="1">
      <alignment horizontal="center" vertical="center" textRotation="90" shrinkToFit="1"/>
    </xf>
    <xf numFmtId="0" fontId="26" fillId="38" borderId="47" xfId="0" applyFont="1" applyFill="1" applyBorder="1" applyAlignment="1">
      <alignment horizontal="center" vertical="center" textRotation="90" shrinkToFit="1"/>
    </xf>
    <xf numFmtId="0" fontId="30" fillId="39" borderId="33" xfId="0" applyFont="1" applyFill="1" applyBorder="1" applyAlignment="1">
      <alignment horizontal="center"/>
    </xf>
    <xf numFmtId="0" fontId="30" fillId="39" borderId="10" xfId="0" applyFont="1" applyFill="1" applyBorder="1" applyAlignment="1">
      <alignment horizontal="center"/>
    </xf>
    <xf numFmtId="0" fontId="30" fillId="39" borderId="32" xfId="0" applyFont="1" applyFill="1" applyBorder="1" applyAlignment="1">
      <alignment horizontal="center"/>
    </xf>
    <xf numFmtId="0" fontId="30" fillId="35" borderId="33" xfId="0" applyFont="1" applyFill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30" fillId="36" borderId="33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10" borderId="33" xfId="0" applyFont="1" applyFill="1" applyBorder="1" applyAlignment="1">
      <alignment horizontal="center"/>
    </xf>
    <xf numFmtId="0" fontId="30" fillId="4" borderId="33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6" borderId="33" xfId="0" applyFont="1" applyFill="1" applyBorder="1" applyAlignment="1">
      <alignment horizontal="center"/>
    </xf>
    <xf numFmtId="0" fontId="30" fillId="6" borderId="10" xfId="0" applyFont="1" applyFill="1" applyBorder="1" applyAlignment="1">
      <alignment horizontal="center"/>
    </xf>
    <xf numFmtId="0" fontId="30" fillId="37" borderId="33" xfId="0" applyFont="1" applyFill="1" applyBorder="1" applyAlignment="1">
      <alignment horizontal="center"/>
    </xf>
    <xf numFmtId="0" fontId="30" fillId="38" borderId="33" xfId="0" applyFont="1" applyFill="1" applyBorder="1" applyAlignment="1">
      <alignment horizontal="center"/>
    </xf>
    <xf numFmtId="0" fontId="30" fillId="9" borderId="10" xfId="0" applyFont="1" applyFill="1" applyBorder="1" applyAlignment="1">
      <alignment horizontal="center"/>
    </xf>
    <xf numFmtId="0" fontId="30" fillId="9" borderId="46" xfId="0" applyFont="1" applyFill="1" applyBorder="1" applyAlignment="1">
      <alignment horizontal="center"/>
    </xf>
    <xf numFmtId="0" fontId="30" fillId="9" borderId="32" xfId="0" applyFont="1" applyFill="1" applyBorder="1" applyAlignment="1">
      <alignment horizontal="center"/>
    </xf>
    <xf numFmtId="0" fontId="30" fillId="40" borderId="33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30" fillId="40" borderId="32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9" borderId="0" xfId="0" applyFont="1" applyFill="1" applyAlignment="1">
      <alignment horizontal="center"/>
    </xf>
    <xf numFmtId="0" fontId="5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35" borderId="0" xfId="0" applyFont="1" applyFill="1" applyAlignment="1">
      <alignment horizontal="left"/>
    </xf>
    <xf numFmtId="0" fontId="30" fillId="35" borderId="0" xfId="0" applyFont="1" applyFill="1" applyAlignment="1">
      <alignment horizontal="center"/>
    </xf>
    <xf numFmtId="0" fontId="30" fillId="37" borderId="0" xfId="0" applyFont="1" applyFill="1" applyAlignment="1">
      <alignment horizontal="left"/>
    </xf>
    <xf numFmtId="0" fontId="30" fillId="37" borderId="0" xfId="0" applyFont="1" applyFill="1" applyAlignment="1">
      <alignment horizontal="center"/>
    </xf>
    <xf numFmtId="0" fontId="30" fillId="10" borderId="0" xfId="0" applyFont="1" applyFill="1" applyAlignment="1">
      <alignment horizontal="left"/>
    </xf>
    <xf numFmtId="0" fontId="30" fillId="10" borderId="0" xfId="0" applyFont="1" applyFill="1" applyAlignment="1">
      <alignment horizontal="center"/>
    </xf>
    <xf numFmtId="0" fontId="30" fillId="36" borderId="0" xfId="0" applyFont="1" applyFill="1" applyAlignment="1">
      <alignment horizontal="center"/>
    </xf>
    <xf numFmtId="0" fontId="30" fillId="38" borderId="0" xfId="0" applyFont="1" applyFill="1" applyAlignment="1">
      <alignment horizontal="left"/>
    </xf>
    <xf numFmtId="0" fontId="30" fillId="38" borderId="0" xfId="0" applyFont="1" applyFill="1" applyAlignment="1">
      <alignment horizontal="center"/>
    </xf>
    <xf numFmtId="0" fontId="30" fillId="4" borderId="0" xfId="0" applyFont="1" applyFill="1" applyAlignment="1">
      <alignment horizontal="left"/>
    </xf>
    <xf numFmtId="0" fontId="30" fillId="4" borderId="0" xfId="0" applyFont="1" applyFill="1" applyAlignment="1">
      <alignment horizontal="center"/>
    </xf>
    <xf numFmtId="0" fontId="30" fillId="5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9" borderId="48" xfId="0" applyFont="1" applyFill="1" applyBorder="1" applyAlignment="1">
      <alignment horizontal="center" vertical="center"/>
    </xf>
    <xf numFmtId="0" fontId="30" fillId="50" borderId="4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30" fillId="9" borderId="49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30" fillId="9" borderId="44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30" fillId="37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30" fillId="38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textRotation="90" shrinkToFit="1"/>
    </xf>
    <xf numFmtId="0" fontId="52" fillId="0" borderId="0" xfId="1" applyFont="1" applyFill="1" applyBorder="1" applyAlignment="1">
      <alignment horizontal="center" vertical="center" textRotation="90" shrinkToFit="1"/>
    </xf>
    <xf numFmtId="0" fontId="30" fillId="0" borderId="50" xfId="0" applyFont="1" applyFill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0" fillId="0" borderId="32" xfId="0" applyBorder="1"/>
    <xf numFmtId="0" fontId="28" fillId="0" borderId="33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7" fillId="9" borderId="32" xfId="0" applyFont="1" applyFill="1" applyBorder="1" applyAlignment="1">
      <alignment horizontal="left"/>
    </xf>
    <xf numFmtId="0" fontId="0" fillId="0" borderId="32" xfId="0" applyFont="1" applyBorder="1"/>
    <xf numFmtId="0" fontId="29" fillId="0" borderId="33" xfId="0" applyFont="1" applyBorder="1" applyAlignment="1">
      <alignment horizontal="left"/>
    </xf>
    <xf numFmtId="0" fontId="0" fillId="0" borderId="44" xfId="0" applyBorder="1"/>
    <xf numFmtId="0" fontId="3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0" fillId="51" borderId="0" xfId="0" applyFill="1" applyAlignment="1">
      <alignment horizontal="center"/>
    </xf>
    <xf numFmtId="0" fontId="32" fillId="51" borderId="0" xfId="0" applyFont="1" applyFill="1" applyAlignment="1">
      <alignment horizontal="left"/>
    </xf>
    <xf numFmtId="0" fontId="30" fillId="51" borderId="0" xfId="0" applyFont="1" applyFill="1" applyAlignment="1">
      <alignment horizontal="center"/>
    </xf>
    <xf numFmtId="0" fontId="30" fillId="51" borderId="0" xfId="0" applyFont="1" applyFill="1" applyBorder="1" applyAlignment="1">
      <alignment horizontal="center"/>
    </xf>
    <xf numFmtId="0" fontId="30" fillId="51" borderId="0" xfId="0" applyFont="1" applyFill="1" applyAlignment="1">
      <alignment horizontal="left"/>
    </xf>
    <xf numFmtId="0" fontId="55" fillId="0" borderId="33" xfId="0" applyFont="1" applyBorder="1" applyAlignment="1">
      <alignment horizontal="center"/>
    </xf>
    <xf numFmtId="165" fontId="55" fillId="0" borderId="32" xfId="0" applyNumberFormat="1" applyFont="1" applyBorder="1" applyAlignment="1">
      <alignment horizontal="center"/>
    </xf>
    <xf numFmtId="0" fontId="44" fillId="35" borderId="0" xfId="2" applyFont="1" applyFill="1" applyAlignment="1">
      <alignment horizontal="center" vertical="center"/>
    </xf>
    <xf numFmtId="0" fontId="44" fillId="10" borderId="0" xfId="2" applyFont="1" applyFill="1" applyAlignment="1">
      <alignment horizontal="center" vertical="center"/>
    </xf>
    <xf numFmtId="0" fontId="44" fillId="38" borderId="0" xfId="1" applyFont="1" applyFill="1" applyAlignment="1">
      <alignment horizontal="center" vertical="center"/>
    </xf>
    <xf numFmtId="0" fontId="44" fillId="37" borderId="0" xfId="2" applyFont="1" applyFill="1" applyAlignment="1">
      <alignment horizontal="center" vertical="center"/>
    </xf>
    <xf numFmtId="0" fontId="44" fillId="36" borderId="0" xfId="2" applyFont="1" applyFill="1" applyAlignment="1">
      <alignment horizontal="center" vertical="center"/>
    </xf>
    <xf numFmtId="0" fontId="44" fillId="6" borderId="0" xfId="1" applyFont="1" applyFill="1" applyAlignment="1">
      <alignment horizontal="center" vertical="center"/>
    </xf>
    <xf numFmtId="0" fontId="0" fillId="39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32" fillId="41" borderId="11" xfId="55" applyFont="1" applyFill="1" applyBorder="1" applyAlignment="1">
      <alignment horizontal="center"/>
    </xf>
    <xf numFmtId="0" fontId="32" fillId="41" borderId="12" xfId="55" applyFont="1" applyFill="1" applyBorder="1" applyAlignment="1">
      <alignment horizontal="center"/>
    </xf>
    <xf numFmtId="0" fontId="32" fillId="41" borderId="13" xfId="55" applyFont="1" applyFill="1" applyBorder="1" applyAlignment="1">
      <alignment horizontal="center"/>
    </xf>
    <xf numFmtId="0" fontId="33" fillId="42" borderId="14" xfId="55" applyFont="1" applyFill="1" applyBorder="1" applyAlignment="1">
      <alignment horizontal="center"/>
    </xf>
    <xf numFmtId="0" fontId="33" fillId="42" borderId="15" xfId="55" applyFont="1" applyFill="1" applyBorder="1" applyAlignment="1">
      <alignment horizontal="center"/>
    </xf>
  </cellXfs>
  <cellStyles count="56">
    <cellStyle name="20% - Accent1" xfId="5" xr:uid="{044393E0-F1C8-41A9-B7A9-B5E8B849E5AD}"/>
    <cellStyle name="20% - Accent2" xfId="6" xr:uid="{66361286-45D1-469C-80A4-6F94EBF76236}"/>
    <cellStyle name="20% - Accent3" xfId="7" xr:uid="{5F91A863-E708-4819-9BCD-636B0606FAD2}"/>
    <cellStyle name="20% - Accent4" xfId="8" xr:uid="{E9D5C6C2-3CF2-4FB1-AA36-B35265903BAE}"/>
    <cellStyle name="20% - Accent5" xfId="9" xr:uid="{6FFC935A-D961-4BAE-825A-36223233B234}"/>
    <cellStyle name="20% - Accent6" xfId="10" xr:uid="{6B577BE7-8BF7-4E19-8AE0-2FC850541487}"/>
    <cellStyle name="40% - Accent1" xfId="11" xr:uid="{40E68068-A54A-433A-9241-15E60DA569FD}"/>
    <cellStyle name="40% - Accent2" xfId="12" xr:uid="{93018FD0-19A2-4BD4-ADDF-8CA9196E1553}"/>
    <cellStyle name="40% - Accent3" xfId="13" xr:uid="{355A9739-16AD-4380-B27D-45B5C9B58A79}"/>
    <cellStyle name="40% - Accent4" xfId="14" xr:uid="{D5FE52AE-90E6-441C-9BD3-0C91E9E7C506}"/>
    <cellStyle name="40% - Accent5" xfId="15" xr:uid="{2C794DAE-4529-4561-B348-724372C40C2D}"/>
    <cellStyle name="40% - Accent6" xfId="16" xr:uid="{04E81BDE-5265-4C1A-8AC0-6FC018281C47}"/>
    <cellStyle name="60% - Accent1" xfId="17" xr:uid="{80FE376B-4D8B-46CD-9530-96D51B970BED}"/>
    <cellStyle name="60% - Accent2" xfId="18" xr:uid="{CC3CB0C6-CE50-4832-BE98-9BAEDCBCEE22}"/>
    <cellStyle name="60% - Accent3" xfId="19" xr:uid="{3E03AE14-C3E4-4CDA-9586-801BF655528C}"/>
    <cellStyle name="60% - Accent4" xfId="20" xr:uid="{30819DD9-3225-4211-8BBA-46488724C795}"/>
    <cellStyle name="60% - Accent5" xfId="21" xr:uid="{F3D48660-C692-4206-8416-264A5E447641}"/>
    <cellStyle name="60% - Accent6" xfId="22" xr:uid="{D19AEDC4-65FE-4597-B0B5-1DFF4B5F86AA}"/>
    <cellStyle name="Accent1" xfId="23" xr:uid="{32CFC6CB-40E0-4E05-B582-38B96966FAD8}"/>
    <cellStyle name="Accent2" xfId="24" xr:uid="{C2C0ACD2-C2D0-4D65-9CF1-87375D20AFDC}"/>
    <cellStyle name="Accent3" xfId="25" xr:uid="{662A5A76-EAE0-4BC5-B259-13211356B9B7}"/>
    <cellStyle name="Accent4" xfId="26" xr:uid="{73CECD97-EF48-46EC-A41E-6086F67A56AD}"/>
    <cellStyle name="Accent5" xfId="27" xr:uid="{D6628215-1A76-4ECB-AAAA-D8E52B40E995}"/>
    <cellStyle name="Accent6" xfId="28" xr:uid="{400C8A4E-01FD-4C48-91BB-DF9124295F8D}"/>
    <cellStyle name="Bad 1" xfId="29" xr:uid="{EEBF0E9D-8252-4E19-AE13-4F33E589DF59}"/>
    <cellStyle name="Calculation" xfId="30" xr:uid="{5C78AA44-78BC-4BBF-919D-8B21FBD9C199}"/>
    <cellStyle name="Explanatory Text" xfId="32" xr:uid="{559EA473-E8D6-467B-A162-CCDD4E59008E}"/>
    <cellStyle name="Good 2" xfId="33" xr:uid="{ED040A6F-8F43-499D-A44D-A5AA2C08DE8A}"/>
    <cellStyle name="Heading 1 3" xfId="34" xr:uid="{E10BE2F4-1BFB-4DEC-BCD7-4D0DDEB25DF4}"/>
    <cellStyle name="Heading 2 4" xfId="35" xr:uid="{B7FDCDFD-DC9F-48E7-8030-2021DBDF176B}"/>
    <cellStyle name="Heading 3" xfId="36" xr:uid="{EE571557-A4B4-4EB8-9B2B-D92FF7075541}"/>
    <cellStyle name="Heading 4" xfId="37" xr:uid="{ABC23A0A-F9B1-409B-B7A5-D64573EB6A6E}"/>
    <cellStyle name="Check Cell" xfId="31" xr:uid="{46B8F57F-5B71-4522-9962-12472E451A4F}"/>
    <cellStyle name="Input" xfId="38" xr:uid="{AB81942D-458F-4F63-B8F1-46987DE9E044}"/>
    <cellStyle name="Linked Cell" xfId="39" xr:uid="{DED5DAFB-3CDD-432C-A804-7DD83EE6C699}"/>
    <cellStyle name="Neutral 5" xfId="40" xr:uid="{4D9A3C55-4600-4B72-A756-E5B21B847A42}"/>
    <cellStyle name="Normální" xfId="0" builtinId="0"/>
    <cellStyle name="Normální 10" xfId="55" xr:uid="{3253E3B9-C183-4889-B361-5B3625F5A55A}"/>
    <cellStyle name="Normální 2" xfId="2" xr:uid="{598DA1F7-0A7A-4842-9E94-83D6325A6A05}"/>
    <cellStyle name="normální 2 2" xfId="3" xr:uid="{966B1023-639A-47B8-B91F-F8BCC2AD9E2A}"/>
    <cellStyle name="Normální 2 2 2" xfId="52" xr:uid="{376C4BE2-78E1-4569-A921-B39BB798C402}"/>
    <cellStyle name="normální 2 2 2 2" xfId="54" xr:uid="{280ADC7E-0456-48CF-9E01-1104A5EFF2AB}"/>
    <cellStyle name="normální 3" xfId="41" xr:uid="{E404F836-F92F-485C-8125-5AD8B4267D35}"/>
    <cellStyle name="Normální 4" xfId="42" xr:uid="{B2DD51DD-C181-46FF-A80B-389E15800472}"/>
    <cellStyle name="Normální 4 2" xfId="43" xr:uid="{B4F71BC1-3BB9-4A61-AF9E-5EF8ACAED533}"/>
    <cellStyle name="Normální 5" xfId="1" xr:uid="{AB93177D-B4B1-4BFD-B228-D2473B9DD705}"/>
    <cellStyle name="Normální 5 2" xfId="44" xr:uid="{EEF737A2-8554-4EB7-AB06-9EE4A627077F}"/>
    <cellStyle name="Normální 6" xfId="4" xr:uid="{F2F78006-2DEF-4AEF-8014-27DD7BD7A611}"/>
    <cellStyle name="Normální 7" xfId="50" xr:uid="{ACC1E861-163E-4486-9905-894CF2513CD7}"/>
    <cellStyle name="Normální 8" xfId="51" xr:uid="{E7FAB982-9663-4E49-AFB9-4A559C805494}"/>
    <cellStyle name="Normální 9" xfId="53" xr:uid="{7F21BC61-A35F-4EB9-8FC3-971D0FB5EC4C}"/>
    <cellStyle name="Note 6" xfId="45" xr:uid="{7A3312A6-B141-4E21-AE07-15777813586F}"/>
    <cellStyle name="Output" xfId="46" xr:uid="{317E6ABD-346D-45C6-A967-C6FD0F19A30B}"/>
    <cellStyle name="Title" xfId="47" xr:uid="{4BB92900-4997-4ACF-8B25-BAE20480B106}"/>
    <cellStyle name="Total" xfId="48" xr:uid="{77EFCA10-99F4-498B-A2E6-1A04638E2194}"/>
    <cellStyle name="Warning Text" xfId="49" xr:uid="{2386B7E8-CD91-4874-BB90-6CC2A21442E9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00FFFF"/>
      <color rgb="FF0000CC"/>
      <color rgb="FFE26B0A"/>
      <color rgb="FF009900"/>
      <color rgb="FFCCCC00"/>
      <color rgb="FF990099"/>
      <color rgb="FF00CC00"/>
      <color rgb="FFCC99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21FA4-A72F-4AA3-81A7-E411B543C6CE}">
  <sheetPr>
    <tabColor theme="1"/>
    <pageSetUpPr fitToPage="1"/>
  </sheetPr>
  <dimension ref="A1:ALG607"/>
  <sheetViews>
    <sheetView zoomScale="85" zoomScaleNormal="85" workbookViewId="0">
      <pane ySplit="3" topLeftCell="A4" activePane="bottomLeft" state="frozen"/>
      <selection pane="bottomLeft"/>
    </sheetView>
  </sheetViews>
  <sheetFormatPr defaultColWidth="7.42578125" defaultRowHeight="12.75" customHeight="1" x14ac:dyDescent="0.2"/>
  <cols>
    <col min="1" max="2" width="5.7109375" style="8" customWidth="1"/>
    <col min="3" max="4" width="3.7109375" style="9" customWidth="1"/>
    <col min="5" max="5" width="6.7109375" style="9" customWidth="1"/>
    <col min="6" max="6" width="5.7109375" style="9" customWidth="1"/>
    <col min="7" max="9" width="6.7109375" style="9" customWidth="1"/>
    <col min="10" max="10" width="2.7109375" style="8" customWidth="1"/>
    <col min="11" max="12" width="3.7109375" style="3" customWidth="1"/>
    <col min="13" max="13" width="6.7109375" style="7" customWidth="1"/>
    <col min="14" max="14" width="5.7109375" style="4" customWidth="1"/>
    <col min="15" max="17" width="6.7109375" style="5" customWidth="1"/>
    <col min="18" max="18" width="2.7109375" style="8" customWidth="1"/>
    <col min="19" max="20" width="3.7109375" style="8" customWidth="1"/>
    <col min="21" max="21" width="6.7109375" style="8" customWidth="1"/>
    <col min="22" max="22" width="5.7109375" style="8" customWidth="1"/>
    <col min="23" max="25" width="6.7109375" style="8" customWidth="1"/>
    <col min="26" max="26" width="2.7109375" style="8" customWidth="1"/>
    <col min="27" max="28" width="3.7109375" style="8" customWidth="1"/>
    <col min="29" max="29" width="6.7109375" style="8" customWidth="1"/>
    <col min="30" max="30" width="5.7109375" style="8" customWidth="1"/>
    <col min="31" max="33" width="6.7109375" style="8" customWidth="1"/>
    <col min="34" max="34" width="2.7109375" style="8" customWidth="1"/>
    <col min="35" max="36" width="3.7109375" style="1" customWidth="1"/>
    <col min="37" max="37" width="6.7109375" style="1" customWidth="1"/>
    <col min="38" max="38" width="5.7109375" style="2" customWidth="1"/>
    <col min="39" max="41" width="6.7109375" style="1" customWidth="1"/>
    <col min="42" max="42" width="2.7109375" style="8" customWidth="1"/>
    <col min="43" max="44" width="3.7109375" style="8" customWidth="1"/>
    <col min="45" max="45" width="6.7109375" style="8" customWidth="1"/>
    <col min="46" max="46" width="5.7109375" style="8" customWidth="1"/>
    <col min="47" max="49" width="6.7109375" style="8" customWidth="1"/>
    <col min="50" max="50" width="2.7109375" style="8" customWidth="1"/>
    <col min="51" max="52" width="3.7109375" style="8" customWidth="1"/>
    <col min="53" max="53" width="6.7109375" style="8" customWidth="1"/>
    <col min="54" max="54" width="5.7109375" style="8" customWidth="1"/>
    <col min="55" max="57" width="6.7109375" style="8" customWidth="1"/>
    <col min="58" max="16384" width="7.42578125" style="8"/>
  </cols>
  <sheetData>
    <row r="1" spans="1:57" s="144" customFormat="1" ht="24.95" customHeight="1" x14ac:dyDescent="0.2">
      <c r="C1" s="288" t="s">
        <v>71</v>
      </c>
      <c r="D1" s="288"/>
      <c r="E1" s="288"/>
      <c r="F1" s="288"/>
      <c r="G1" s="288"/>
      <c r="H1" s="288"/>
      <c r="I1" s="288"/>
      <c r="J1" s="145"/>
      <c r="K1" s="289" t="s">
        <v>72</v>
      </c>
      <c r="L1" s="289"/>
      <c r="M1" s="289"/>
      <c r="N1" s="289"/>
      <c r="O1" s="289"/>
      <c r="P1" s="289"/>
      <c r="Q1" s="289"/>
      <c r="R1" s="145"/>
      <c r="S1" s="291" t="s">
        <v>291</v>
      </c>
      <c r="T1" s="291"/>
      <c r="U1" s="291"/>
      <c r="V1" s="291"/>
      <c r="W1" s="291"/>
      <c r="X1" s="291"/>
      <c r="Y1" s="291"/>
      <c r="Z1" s="145"/>
      <c r="AA1" s="292" t="s">
        <v>95</v>
      </c>
      <c r="AB1" s="292"/>
      <c r="AC1" s="292"/>
      <c r="AD1" s="292"/>
      <c r="AE1" s="292"/>
      <c r="AF1" s="292"/>
      <c r="AG1" s="292"/>
      <c r="AH1" s="145"/>
      <c r="AI1" s="293" t="s">
        <v>70</v>
      </c>
      <c r="AJ1" s="293"/>
      <c r="AK1" s="293"/>
      <c r="AL1" s="293"/>
      <c r="AM1" s="293"/>
      <c r="AN1" s="293"/>
      <c r="AO1" s="293"/>
      <c r="AP1" s="145"/>
      <c r="AQ1" s="293" t="s">
        <v>85</v>
      </c>
      <c r="AR1" s="293"/>
      <c r="AS1" s="293"/>
      <c r="AT1" s="293"/>
      <c r="AU1" s="293"/>
      <c r="AV1" s="293"/>
      <c r="AW1" s="293"/>
      <c r="AX1" s="145"/>
      <c r="AY1" s="290" t="s">
        <v>237</v>
      </c>
      <c r="AZ1" s="290"/>
      <c r="BA1" s="290"/>
      <c r="BB1" s="290"/>
      <c r="BC1" s="290"/>
      <c r="BD1" s="290"/>
      <c r="BE1" s="290"/>
    </row>
    <row r="2" spans="1:57" ht="5.0999999999999996" customHeight="1" x14ac:dyDescent="0.3">
      <c r="K2" s="6"/>
      <c r="L2" s="6"/>
      <c r="M2" s="6"/>
      <c r="N2" s="6"/>
      <c r="O2" s="6"/>
      <c r="P2" s="6"/>
      <c r="Q2" s="6"/>
      <c r="S2" s="9"/>
      <c r="T2" s="9"/>
      <c r="U2" s="9"/>
      <c r="V2" s="9"/>
      <c r="W2" s="9"/>
      <c r="X2" s="9"/>
      <c r="Y2" s="9"/>
      <c r="AA2" s="10"/>
      <c r="AB2" s="9"/>
      <c r="AC2" s="9"/>
      <c r="AD2" s="9"/>
      <c r="AE2" s="9"/>
      <c r="AF2" s="9"/>
      <c r="AG2" s="9"/>
      <c r="AQ2" s="1"/>
      <c r="AR2" s="1"/>
      <c r="AS2" s="1"/>
      <c r="AT2" s="2"/>
      <c r="AU2" s="1"/>
      <c r="AV2" s="1"/>
      <c r="AW2" s="1"/>
      <c r="AY2" s="78"/>
      <c r="AZ2" s="78"/>
      <c r="BA2" s="78"/>
      <c r="BB2" s="2"/>
      <c r="BC2" s="78"/>
      <c r="BD2" s="78"/>
      <c r="BE2" s="78"/>
    </row>
    <row r="3" spans="1:57" s="83" customFormat="1" ht="15" customHeight="1" x14ac:dyDescent="0.15">
      <c r="C3" s="146" t="s">
        <v>0</v>
      </c>
      <c r="D3" s="146" t="s">
        <v>1</v>
      </c>
      <c r="E3" s="146" t="s">
        <v>2</v>
      </c>
      <c r="F3" s="147" t="s">
        <v>3</v>
      </c>
      <c r="G3" s="146" t="s">
        <v>4</v>
      </c>
      <c r="H3" s="146" t="s">
        <v>5</v>
      </c>
      <c r="I3" s="146" t="s">
        <v>6</v>
      </c>
      <c r="K3" s="148" t="s">
        <v>0</v>
      </c>
      <c r="L3" s="148" t="s">
        <v>1</v>
      </c>
      <c r="M3" s="149" t="s">
        <v>2</v>
      </c>
      <c r="N3" s="148" t="s">
        <v>3</v>
      </c>
      <c r="O3" s="148" t="s">
        <v>4</v>
      </c>
      <c r="P3" s="148" t="s">
        <v>5</v>
      </c>
      <c r="Q3" s="148" t="s">
        <v>6</v>
      </c>
      <c r="S3" s="146" t="s">
        <v>0</v>
      </c>
      <c r="T3" s="146" t="s">
        <v>1</v>
      </c>
      <c r="U3" s="146" t="s">
        <v>2</v>
      </c>
      <c r="V3" s="147" t="s">
        <v>3</v>
      </c>
      <c r="W3" s="146" t="s">
        <v>4</v>
      </c>
      <c r="X3" s="146" t="s">
        <v>5</v>
      </c>
      <c r="Y3" s="146" t="s">
        <v>6</v>
      </c>
      <c r="AA3" s="146" t="s">
        <v>0</v>
      </c>
      <c r="AB3" s="146" t="s">
        <v>1</v>
      </c>
      <c r="AC3" s="146" t="s">
        <v>2</v>
      </c>
      <c r="AD3" s="147" t="s">
        <v>3</v>
      </c>
      <c r="AE3" s="146" t="s">
        <v>4</v>
      </c>
      <c r="AF3" s="146" t="s">
        <v>5</v>
      </c>
      <c r="AG3" s="146" t="s">
        <v>6</v>
      </c>
      <c r="AI3" s="146" t="s">
        <v>0</v>
      </c>
      <c r="AJ3" s="146" t="s">
        <v>1</v>
      </c>
      <c r="AK3" s="146" t="s">
        <v>2</v>
      </c>
      <c r="AL3" s="147" t="s">
        <v>3</v>
      </c>
      <c r="AM3" s="146" t="s">
        <v>4</v>
      </c>
      <c r="AN3" s="146" t="s">
        <v>5</v>
      </c>
      <c r="AO3" s="146" t="s">
        <v>6</v>
      </c>
      <c r="AQ3" s="146" t="s">
        <v>0</v>
      </c>
      <c r="AR3" s="146" t="s">
        <v>1</v>
      </c>
      <c r="AS3" s="146" t="s">
        <v>2</v>
      </c>
      <c r="AT3" s="147" t="s">
        <v>3</v>
      </c>
      <c r="AU3" s="146" t="s">
        <v>4</v>
      </c>
      <c r="AV3" s="146" t="s">
        <v>5</v>
      </c>
      <c r="AW3" s="146" t="s">
        <v>6</v>
      </c>
      <c r="AY3" s="146" t="s">
        <v>0</v>
      </c>
      <c r="AZ3" s="146" t="s">
        <v>1</v>
      </c>
      <c r="BA3" s="146" t="s">
        <v>2</v>
      </c>
      <c r="BB3" s="147" t="s">
        <v>3</v>
      </c>
      <c r="BC3" s="146" t="s">
        <v>4</v>
      </c>
      <c r="BD3" s="146" t="s">
        <v>5</v>
      </c>
      <c r="BE3" s="146" t="s">
        <v>6</v>
      </c>
    </row>
    <row r="4" spans="1:57" s="83" customFormat="1" ht="9.9499999999999993" customHeight="1" x14ac:dyDescent="0.15">
      <c r="A4" s="154" t="s">
        <v>327</v>
      </c>
      <c r="B4" s="154"/>
      <c r="C4" s="79">
        <v>1025</v>
      </c>
      <c r="D4" s="79">
        <v>5</v>
      </c>
      <c r="E4" s="80">
        <v>44107</v>
      </c>
      <c r="F4" s="81">
        <v>0.45833333333333331</v>
      </c>
      <c r="G4" s="79" t="s">
        <v>94</v>
      </c>
      <c r="H4" s="82" t="s">
        <v>89</v>
      </c>
      <c r="I4" s="82" t="s">
        <v>88</v>
      </c>
      <c r="K4" s="84">
        <v>2006</v>
      </c>
      <c r="L4" s="84">
        <v>2</v>
      </c>
      <c r="M4" s="86">
        <v>44087</v>
      </c>
      <c r="N4" s="87">
        <v>0.5</v>
      </c>
      <c r="O4" s="84" t="s">
        <v>103</v>
      </c>
      <c r="P4" s="82" t="s">
        <v>98</v>
      </c>
      <c r="Q4" s="82" t="s">
        <v>143</v>
      </c>
      <c r="S4" s="79">
        <v>3014</v>
      </c>
      <c r="T4" s="79">
        <v>1</v>
      </c>
      <c r="U4" s="80">
        <v>44102</v>
      </c>
      <c r="V4" s="88">
        <v>0.5</v>
      </c>
      <c r="W4" s="89" t="s">
        <v>284</v>
      </c>
      <c r="X4" s="82" t="s">
        <v>297</v>
      </c>
      <c r="Y4" s="82" t="s">
        <v>310</v>
      </c>
      <c r="AA4" s="90">
        <v>4051</v>
      </c>
      <c r="AB4" s="79" t="s">
        <v>109</v>
      </c>
      <c r="AC4" s="80">
        <v>44086</v>
      </c>
      <c r="AD4" s="81">
        <v>0.58333333333333337</v>
      </c>
      <c r="AE4" s="79" t="s">
        <v>57</v>
      </c>
      <c r="AF4" s="82" t="s">
        <v>7</v>
      </c>
      <c r="AG4" s="82" t="s">
        <v>96</v>
      </c>
      <c r="AI4" s="110">
        <v>5007</v>
      </c>
      <c r="AJ4" s="110">
        <v>2</v>
      </c>
      <c r="AK4" s="111">
        <v>44094</v>
      </c>
      <c r="AL4" s="108">
        <v>0.5</v>
      </c>
      <c r="AM4" s="91" t="s">
        <v>55</v>
      </c>
      <c r="AN4" s="109" t="s">
        <v>144</v>
      </c>
      <c r="AO4" s="109" t="s">
        <v>151</v>
      </c>
      <c r="AQ4" s="91"/>
      <c r="AR4" s="91"/>
      <c r="AS4" s="91"/>
      <c r="AT4" s="92"/>
      <c r="AU4" s="91"/>
      <c r="AV4" s="91"/>
      <c r="AW4" s="91"/>
      <c r="AY4" s="91"/>
      <c r="AZ4" s="91"/>
      <c r="BA4" s="91"/>
      <c r="BB4" s="92"/>
      <c r="BC4" s="91"/>
      <c r="BD4" s="91"/>
      <c r="BE4" s="91"/>
    </row>
    <row r="5" spans="1:57" s="97" customFormat="1" ht="9.9499999999999993" customHeight="1" x14ac:dyDescent="0.15">
      <c r="C5" s="93"/>
      <c r="D5" s="93"/>
      <c r="E5" s="94"/>
      <c r="F5" s="95"/>
      <c r="G5" s="93"/>
      <c r="H5" s="96"/>
      <c r="I5" s="96"/>
      <c r="K5" s="93"/>
      <c r="L5" s="93"/>
      <c r="M5" s="94"/>
      <c r="N5" s="95"/>
      <c r="O5" s="93"/>
      <c r="P5" s="96"/>
      <c r="Q5" s="96"/>
      <c r="S5" s="79">
        <v>3018</v>
      </c>
      <c r="T5" s="79">
        <v>1</v>
      </c>
      <c r="U5" s="80">
        <v>44102</v>
      </c>
      <c r="V5" s="98">
        <v>0.58333333333333337</v>
      </c>
      <c r="W5" s="99" t="s">
        <v>94</v>
      </c>
      <c r="X5" s="82" t="s">
        <v>298</v>
      </c>
      <c r="Y5" s="82" t="s">
        <v>313</v>
      </c>
      <c r="AA5" s="93"/>
      <c r="AB5" s="93"/>
      <c r="AC5" s="94"/>
      <c r="AD5" s="95"/>
      <c r="AE5" s="93"/>
      <c r="AF5" s="96"/>
      <c r="AG5" s="96"/>
      <c r="AI5" s="110">
        <v>5008</v>
      </c>
      <c r="AJ5" s="110">
        <v>2</v>
      </c>
      <c r="AK5" s="111">
        <v>44094</v>
      </c>
      <c r="AL5" s="108">
        <v>0.66666666666666663</v>
      </c>
      <c r="AM5" s="91" t="s">
        <v>94</v>
      </c>
      <c r="AN5" s="109" t="s">
        <v>89</v>
      </c>
      <c r="AO5" s="109" t="s">
        <v>16</v>
      </c>
      <c r="AP5" s="83"/>
      <c r="AX5" s="83"/>
    </row>
    <row r="6" spans="1:57" s="83" customFormat="1" ht="9.9499999999999993" customHeight="1" x14ac:dyDescent="0.15">
      <c r="C6" s="79">
        <v>1031</v>
      </c>
      <c r="D6" s="79">
        <v>6</v>
      </c>
      <c r="E6" s="80">
        <v>44114</v>
      </c>
      <c r="F6" s="81">
        <v>0.45833333333333331</v>
      </c>
      <c r="G6" s="79" t="s">
        <v>92</v>
      </c>
      <c r="H6" s="82" t="s">
        <v>88</v>
      </c>
      <c r="I6" s="82" t="s">
        <v>60</v>
      </c>
      <c r="K6" s="84"/>
      <c r="L6" s="84"/>
      <c r="M6" s="102"/>
      <c r="N6" s="103"/>
      <c r="O6" s="104"/>
      <c r="P6" s="104"/>
      <c r="Q6" s="104"/>
      <c r="S6" s="79">
        <v>3021</v>
      </c>
      <c r="T6" s="79">
        <v>1</v>
      </c>
      <c r="U6" s="105">
        <v>44124</v>
      </c>
      <c r="V6" s="88">
        <v>0.75</v>
      </c>
      <c r="W6" s="89" t="s">
        <v>154</v>
      </c>
      <c r="X6" s="82" t="s">
        <v>299</v>
      </c>
      <c r="Y6" s="82" t="s">
        <v>314</v>
      </c>
      <c r="AA6" s="90">
        <v>4120</v>
      </c>
      <c r="AB6" s="90" t="s">
        <v>130</v>
      </c>
      <c r="AC6" s="106">
        <v>44093</v>
      </c>
      <c r="AD6" s="81">
        <v>0.58333333333333337</v>
      </c>
      <c r="AE6" s="79" t="s">
        <v>104</v>
      </c>
      <c r="AF6" s="82" t="s">
        <v>96</v>
      </c>
      <c r="AG6" s="82" t="s">
        <v>101</v>
      </c>
      <c r="AI6" s="93"/>
      <c r="AJ6" s="93"/>
      <c r="AK6" s="94"/>
      <c r="AL6" s="95"/>
      <c r="AM6" s="93"/>
      <c r="AN6" s="96"/>
      <c r="AO6" s="96"/>
      <c r="AQ6" s="91"/>
      <c r="AR6" s="91"/>
      <c r="AS6" s="91"/>
      <c r="AT6" s="92"/>
      <c r="AU6" s="91"/>
      <c r="AV6" s="91"/>
      <c r="AW6" s="91"/>
      <c r="AY6" s="97"/>
      <c r="AZ6" s="97"/>
      <c r="BA6" s="97"/>
      <c r="BB6" s="97"/>
      <c r="BC6" s="97"/>
      <c r="BD6" s="97"/>
      <c r="BE6" s="97"/>
    </row>
    <row r="7" spans="1:57" s="83" customFormat="1" ht="9.9499999999999993" customHeight="1" x14ac:dyDescent="0.15">
      <c r="C7" s="79">
        <v>1032</v>
      </c>
      <c r="D7" s="79">
        <v>6</v>
      </c>
      <c r="E7" s="80">
        <v>44114</v>
      </c>
      <c r="F7" s="108">
        <v>0.47916666666666669</v>
      </c>
      <c r="G7" s="79" t="s">
        <v>56</v>
      </c>
      <c r="H7" s="82" t="s">
        <v>17</v>
      </c>
      <c r="I7" s="82" t="s">
        <v>89</v>
      </c>
      <c r="K7" s="84"/>
      <c r="L7" s="84"/>
      <c r="M7" s="102"/>
      <c r="N7" s="103"/>
      <c r="O7" s="104"/>
      <c r="P7" s="104"/>
      <c r="Q7" s="104"/>
      <c r="S7" s="93"/>
      <c r="T7" s="93"/>
      <c r="U7" s="94"/>
      <c r="V7" s="95"/>
      <c r="W7" s="93"/>
      <c r="X7" s="96"/>
      <c r="Y7" s="96"/>
      <c r="AA7" s="90">
        <v>4122</v>
      </c>
      <c r="AB7" s="90" t="s">
        <v>130</v>
      </c>
      <c r="AC7" s="106">
        <v>44093</v>
      </c>
      <c r="AD7" s="81">
        <v>0.52083333333333337</v>
      </c>
      <c r="AE7" s="90" t="s">
        <v>107</v>
      </c>
      <c r="AF7" s="82" t="s">
        <v>99</v>
      </c>
      <c r="AG7" s="109" t="s">
        <v>144</v>
      </c>
      <c r="AI7" s="110">
        <v>5023</v>
      </c>
      <c r="AJ7" s="110">
        <v>5</v>
      </c>
      <c r="AK7" s="111">
        <v>44115</v>
      </c>
      <c r="AL7" s="108">
        <v>0.45833333333333331</v>
      </c>
      <c r="AM7" s="91" t="s">
        <v>158</v>
      </c>
      <c r="AN7" s="109" t="s">
        <v>150</v>
      </c>
      <c r="AO7" s="109" t="s">
        <v>7</v>
      </c>
      <c r="AQ7" s="91"/>
      <c r="AR7" s="91"/>
      <c r="AS7" s="91"/>
      <c r="AT7" s="92"/>
      <c r="AU7" s="91"/>
      <c r="AV7" s="91"/>
      <c r="AW7" s="91"/>
      <c r="AY7" s="97"/>
      <c r="AZ7" s="97"/>
      <c r="BA7" s="97"/>
      <c r="BB7" s="97"/>
      <c r="BC7" s="97"/>
      <c r="BD7" s="97"/>
      <c r="BE7" s="97"/>
    </row>
    <row r="8" spans="1:57" s="83" customFormat="1" ht="9.9499999999999993" customHeight="1" x14ac:dyDescent="0.15">
      <c r="C8" s="79">
        <v>1034</v>
      </c>
      <c r="D8" s="79">
        <v>6</v>
      </c>
      <c r="E8" s="80">
        <v>44114</v>
      </c>
      <c r="F8" s="81">
        <v>0.70833333333333337</v>
      </c>
      <c r="G8" s="79" t="s">
        <v>57</v>
      </c>
      <c r="H8" s="82" t="s">
        <v>7</v>
      </c>
      <c r="I8" s="82" t="s">
        <v>64</v>
      </c>
      <c r="K8" s="84"/>
      <c r="L8" s="84"/>
      <c r="M8" s="102"/>
      <c r="N8" s="103"/>
      <c r="O8" s="104"/>
      <c r="P8" s="104"/>
      <c r="Q8" s="104"/>
      <c r="AA8" s="115"/>
      <c r="AB8" s="115"/>
      <c r="AC8" s="116"/>
      <c r="AD8" s="117"/>
      <c r="AE8" s="115"/>
      <c r="AF8" s="118"/>
      <c r="AG8" s="118"/>
      <c r="AI8" s="93"/>
      <c r="AJ8" s="93"/>
      <c r="AK8" s="94"/>
      <c r="AL8" s="95"/>
      <c r="AM8" s="93"/>
      <c r="AN8" s="96"/>
      <c r="AO8" s="96"/>
      <c r="AY8" s="97"/>
      <c r="AZ8" s="97"/>
      <c r="BA8" s="97"/>
      <c r="BB8" s="97"/>
      <c r="BC8" s="97"/>
      <c r="BD8" s="97"/>
      <c r="BE8" s="97"/>
    </row>
    <row r="9" spans="1:57" s="83" customFormat="1" ht="9.9499999999999993" customHeight="1" x14ac:dyDescent="0.15">
      <c r="C9" s="79">
        <v>1035</v>
      </c>
      <c r="D9" s="79">
        <v>6</v>
      </c>
      <c r="E9" s="80">
        <v>44114</v>
      </c>
      <c r="F9" s="81">
        <v>0.64583333333333337</v>
      </c>
      <c r="G9" s="79" t="s">
        <v>54</v>
      </c>
      <c r="H9" s="82" t="s">
        <v>102</v>
      </c>
      <c r="I9" s="82" t="s">
        <v>91</v>
      </c>
      <c r="K9" s="84"/>
      <c r="L9" s="84"/>
      <c r="M9" s="102"/>
      <c r="N9" s="103"/>
      <c r="O9" s="104"/>
      <c r="P9" s="104"/>
      <c r="Q9" s="104"/>
      <c r="AA9" s="90">
        <v>4129</v>
      </c>
      <c r="AB9" s="90" t="s">
        <v>131</v>
      </c>
      <c r="AC9" s="121">
        <v>44094</v>
      </c>
      <c r="AD9" s="81">
        <v>0.45833333333333331</v>
      </c>
      <c r="AE9" s="90" t="s">
        <v>105</v>
      </c>
      <c r="AF9" s="82" t="s">
        <v>100</v>
      </c>
      <c r="AG9" s="109" t="s">
        <v>144</v>
      </c>
      <c r="AI9" s="91"/>
      <c r="AJ9" s="91"/>
      <c r="AK9" s="91"/>
      <c r="AL9" s="92"/>
      <c r="AM9" s="91"/>
      <c r="AN9" s="91"/>
      <c r="AO9" s="91"/>
      <c r="AY9" s="97"/>
      <c r="AZ9" s="97"/>
      <c r="BA9" s="97"/>
      <c r="BB9" s="97"/>
      <c r="BC9" s="97"/>
      <c r="BD9" s="97"/>
      <c r="BE9" s="97"/>
    </row>
    <row r="10" spans="1:57" s="83" customFormat="1" ht="9.9499999999999993" customHeight="1" x14ac:dyDescent="0.15">
      <c r="C10" s="79">
        <v>1036</v>
      </c>
      <c r="D10" s="79">
        <v>6</v>
      </c>
      <c r="E10" s="80">
        <v>44114</v>
      </c>
      <c r="F10" s="81">
        <v>0.45833333333333331</v>
      </c>
      <c r="G10" s="122" t="s">
        <v>283</v>
      </c>
      <c r="H10" s="82" t="s">
        <v>16</v>
      </c>
      <c r="I10" s="82" t="s">
        <v>62</v>
      </c>
      <c r="K10" s="84"/>
      <c r="L10" s="84"/>
      <c r="M10" s="102"/>
      <c r="N10" s="103"/>
      <c r="O10" s="104"/>
      <c r="P10" s="104"/>
      <c r="Q10" s="104"/>
      <c r="AA10" s="93"/>
      <c r="AB10" s="93"/>
      <c r="AC10" s="94"/>
      <c r="AD10" s="95"/>
      <c r="AE10" s="93"/>
      <c r="AF10" s="96"/>
      <c r="AG10" s="96"/>
      <c r="AQ10" s="91"/>
      <c r="AR10" s="91"/>
      <c r="AS10" s="91"/>
      <c r="AT10" s="92"/>
      <c r="AU10" s="91"/>
      <c r="AV10" s="91"/>
      <c r="AW10" s="91"/>
      <c r="AY10" s="97"/>
      <c r="AZ10" s="97"/>
      <c r="BA10" s="97"/>
      <c r="BB10" s="97"/>
      <c r="BC10" s="97"/>
      <c r="BD10" s="97"/>
      <c r="BE10" s="97"/>
    </row>
    <row r="11" spans="1:57" s="83" customFormat="1" ht="9.9499999999999993" customHeight="1" x14ac:dyDescent="0.15">
      <c r="C11" s="93"/>
      <c r="D11" s="93"/>
      <c r="E11" s="94"/>
      <c r="F11" s="95"/>
      <c r="G11" s="93"/>
      <c r="H11" s="96"/>
      <c r="I11" s="96"/>
      <c r="K11" s="84"/>
      <c r="L11" s="84"/>
      <c r="M11" s="102"/>
      <c r="N11" s="103"/>
      <c r="O11" s="104"/>
      <c r="P11" s="104"/>
      <c r="Q11" s="104"/>
      <c r="AA11" s="90">
        <v>4141</v>
      </c>
      <c r="AB11" s="90" t="s">
        <v>132</v>
      </c>
      <c r="AC11" s="106">
        <v>44107</v>
      </c>
      <c r="AD11" s="81">
        <v>0.6875</v>
      </c>
      <c r="AE11" s="90" t="s">
        <v>66</v>
      </c>
      <c r="AF11" s="82" t="s">
        <v>62</v>
      </c>
      <c r="AG11" s="82" t="s">
        <v>102</v>
      </c>
      <c r="AQ11" s="91"/>
      <c r="AR11" s="91"/>
      <c r="AS11" s="91"/>
      <c r="AT11" s="92"/>
      <c r="AU11" s="91"/>
      <c r="AV11" s="91"/>
      <c r="AW11" s="91"/>
      <c r="AY11" s="97"/>
      <c r="AZ11" s="97"/>
      <c r="BA11" s="97"/>
      <c r="BB11" s="97"/>
      <c r="BC11" s="97"/>
      <c r="BD11" s="97"/>
      <c r="BE11" s="97"/>
    </row>
    <row r="12" spans="1:57" s="97" customFormat="1" ht="9.9499999999999993" customHeight="1" x14ac:dyDescent="0.15">
      <c r="AA12" s="93"/>
      <c r="AB12" s="93"/>
      <c r="AC12" s="94"/>
      <c r="AD12" s="95"/>
      <c r="AE12" s="93"/>
      <c r="AF12" s="96"/>
      <c r="AG12" s="96"/>
    </row>
    <row r="13" spans="1:57" s="83" customFormat="1" ht="9.9499999999999993" customHeight="1" x14ac:dyDescent="0.15">
      <c r="C13" s="124"/>
      <c r="D13" s="124"/>
      <c r="E13" s="124"/>
      <c r="F13" s="124"/>
      <c r="G13" s="124"/>
      <c r="H13" s="124"/>
      <c r="I13" s="124"/>
      <c r="K13" s="84"/>
      <c r="L13" s="84"/>
      <c r="M13" s="102"/>
      <c r="N13" s="103"/>
      <c r="O13" s="104"/>
      <c r="P13" s="104"/>
      <c r="Q13" s="104"/>
      <c r="AA13" s="90">
        <v>4105</v>
      </c>
      <c r="AB13" s="90" t="s">
        <v>134</v>
      </c>
      <c r="AC13" s="106">
        <v>44114</v>
      </c>
      <c r="AD13" s="81">
        <v>0.64583333333333337</v>
      </c>
      <c r="AE13" s="122" t="s">
        <v>283</v>
      </c>
      <c r="AF13" s="82" t="s">
        <v>16</v>
      </c>
      <c r="AG13" s="82" t="s">
        <v>62</v>
      </c>
      <c r="AY13" s="97"/>
      <c r="AZ13" s="97"/>
      <c r="BA13" s="97"/>
      <c r="BB13" s="97"/>
      <c r="BC13" s="97"/>
      <c r="BD13" s="97"/>
      <c r="BE13" s="97"/>
    </row>
    <row r="14" spans="1:57" s="83" customFormat="1" ht="9.9499999999999993" customHeight="1" x14ac:dyDescent="0.15">
      <c r="C14" s="124"/>
      <c r="D14" s="124"/>
      <c r="E14" s="124"/>
      <c r="F14" s="124"/>
      <c r="G14" s="124"/>
      <c r="H14" s="124"/>
      <c r="I14" s="124"/>
      <c r="K14" s="84"/>
      <c r="L14" s="84"/>
      <c r="M14" s="102"/>
      <c r="N14" s="103"/>
      <c r="O14" s="104"/>
      <c r="P14" s="104"/>
      <c r="Q14" s="104"/>
      <c r="AA14" s="115"/>
      <c r="AB14" s="115"/>
      <c r="AC14" s="116"/>
      <c r="AD14" s="117"/>
      <c r="AE14" s="115"/>
      <c r="AF14" s="118"/>
      <c r="AG14" s="118"/>
      <c r="AY14" s="97"/>
      <c r="AZ14" s="97"/>
      <c r="BA14" s="97"/>
      <c r="BB14" s="97"/>
      <c r="BC14" s="97"/>
      <c r="BD14" s="97"/>
      <c r="BE14" s="97"/>
    </row>
    <row r="15" spans="1:57" s="83" customFormat="1" ht="9.9499999999999993" customHeight="1" x14ac:dyDescent="0.15">
      <c r="AA15" s="90">
        <v>4224</v>
      </c>
      <c r="AB15" s="90" t="s">
        <v>126</v>
      </c>
      <c r="AC15" s="121">
        <v>44115</v>
      </c>
      <c r="AD15" s="81">
        <v>0.5</v>
      </c>
      <c r="AE15" s="90" t="s">
        <v>105</v>
      </c>
      <c r="AF15" s="82" t="s">
        <v>100</v>
      </c>
      <c r="AG15" s="82" t="s">
        <v>62</v>
      </c>
      <c r="AI15" s="91"/>
      <c r="AJ15" s="91"/>
      <c r="AK15" s="91"/>
      <c r="AL15" s="92"/>
      <c r="AM15" s="91"/>
      <c r="AN15" s="91"/>
      <c r="AO15" s="91"/>
      <c r="AQ15" s="91"/>
      <c r="AR15" s="91"/>
      <c r="AS15" s="91"/>
      <c r="AT15" s="92"/>
      <c r="AU15" s="91"/>
      <c r="AV15" s="91"/>
      <c r="AW15" s="91"/>
      <c r="AY15" s="97"/>
      <c r="AZ15" s="97"/>
      <c r="BA15" s="97"/>
      <c r="BB15" s="97"/>
      <c r="BC15" s="97"/>
      <c r="BD15" s="97"/>
      <c r="BE15" s="97"/>
    </row>
    <row r="16" spans="1:57" s="83" customFormat="1" ht="9.9499999999999993" customHeight="1" x14ac:dyDescent="0.15">
      <c r="A16" s="93"/>
      <c r="B16" s="93"/>
      <c r="C16" s="93"/>
      <c r="D16" s="93"/>
      <c r="E16" s="94"/>
      <c r="F16" s="95"/>
      <c r="G16" s="93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3"/>
      <c r="T16" s="93"/>
      <c r="U16" s="94"/>
      <c r="V16" s="95"/>
      <c r="W16" s="93"/>
      <c r="X16" s="96"/>
      <c r="Y16" s="96"/>
      <c r="Z16" s="96"/>
      <c r="AA16" s="93"/>
      <c r="AB16" s="93"/>
      <c r="AC16" s="94"/>
      <c r="AD16" s="95"/>
      <c r="AE16" s="93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7"/>
      <c r="AZ16" s="97"/>
      <c r="BA16" s="97"/>
      <c r="BB16" s="97"/>
      <c r="BC16" s="97"/>
      <c r="BD16" s="97"/>
      <c r="BE16" s="97"/>
    </row>
    <row r="17" spans="1:57" s="83" customFormat="1" ht="9.9499999999999993" customHeight="1" x14ac:dyDescent="0.15">
      <c r="A17" s="93"/>
      <c r="B17" s="93"/>
      <c r="C17" s="93"/>
      <c r="D17" s="93"/>
      <c r="E17" s="94"/>
      <c r="F17" s="95"/>
      <c r="G17" s="93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3"/>
      <c r="T17" s="93"/>
      <c r="U17" s="94"/>
      <c r="V17" s="95"/>
      <c r="W17" s="93"/>
      <c r="X17" s="96"/>
      <c r="Y17" s="96"/>
      <c r="Z17" s="96"/>
      <c r="AA17" s="93"/>
      <c r="AB17" s="93"/>
      <c r="AC17" s="94"/>
      <c r="AD17" s="95"/>
      <c r="AE17" s="93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7"/>
      <c r="AZ17" s="97"/>
      <c r="BA17" s="97"/>
      <c r="BB17" s="97"/>
      <c r="BC17" s="97"/>
      <c r="BD17" s="97"/>
      <c r="BE17" s="97"/>
    </row>
    <row r="18" spans="1:57" s="83" customFormat="1" ht="9.9499999999999993" customHeight="1" x14ac:dyDescent="0.15">
      <c r="A18" s="93"/>
      <c r="B18" s="93"/>
      <c r="C18" s="93"/>
      <c r="D18" s="93"/>
      <c r="E18" s="94"/>
      <c r="F18" s="95"/>
      <c r="G18" s="93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3"/>
      <c r="T18" s="93"/>
      <c r="U18" s="94"/>
      <c r="V18" s="95"/>
      <c r="W18" s="93"/>
      <c r="X18" s="96"/>
      <c r="Y18" s="96"/>
      <c r="Z18" s="96"/>
      <c r="AA18" s="93"/>
      <c r="AB18" s="93"/>
      <c r="AC18" s="94"/>
      <c r="AD18" s="95"/>
      <c r="AE18" s="93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7"/>
      <c r="AZ18" s="97"/>
      <c r="BA18" s="97"/>
      <c r="BB18" s="97"/>
      <c r="BC18" s="97"/>
      <c r="BD18" s="97"/>
      <c r="BE18" s="97"/>
    </row>
    <row r="19" spans="1:57" s="83" customFormat="1" ht="9.9499999999999993" customHeight="1" x14ac:dyDescent="0.15">
      <c r="A19" s="154" t="s">
        <v>328</v>
      </c>
      <c r="B19" s="154"/>
      <c r="AI19" s="110">
        <v>5026</v>
      </c>
      <c r="AJ19" s="110">
        <v>6</v>
      </c>
      <c r="AK19" s="113">
        <v>44119</v>
      </c>
      <c r="AL19" s="123">
        <v>0.77083333333333337</v>
      </c>
      <c r="AM19" s="91" t="s">
        <v>94</v>
      </c>
      <c r="AN19" s="114" t="s">
        <v>89</v>
      </c>
      <c r="AO19" s="114" t="s">
        <v>102</v>
      </c>
      <c r="AY19" s="97"/>
      <c r="AZ19" s="97"/>
      <c r="BA19" s="97"/>
      <c r="BB19" s="97"/>
      <c r="BC19" s="97"/>
      <c r="BD19" s="97"/>
      <c r="BE19" s="97"/>
    </row>
    <row r="20" spans="1:57" s="83" customFormat="1" ht="9.9499999999999993" customHeight="1" x14ac:dyDescent="0.15">
      <c r="B20" s="97"/>
      <c r="C20" s="115"/>
      <c r="D20" s="115"/>
      <c r="E20" s="116"/>
      <c r="F20" s="117"/>
      <c r="G20" s="115"/>
      <c r="H20" s="118"/>
      <c r="I20" s="118"/>
      <c r="K20" s="115"/>
      <c r="L20" s="115"/>
      <c r="M20" s="116"/>
      <c r="N20" s="117"/>
      <c r="O20" s="115"/>
      <c r="P20" s="118"/>
      <c r="Q20" s="118"/>
      <c r="R20" s="85"/>
      <c r="S20" s="115"/>
      <c r="T20" s="115"/>
      <c r="U20" s="116"/>
      <c r="V20" s="117"/>
      <c r="W20" s="115"/>
      <c r="X20" s="118"/>
      <c r="Y20" s="118"/>
      <c r="Z20" s="85"/>
      <c r="AA20" s="115"/>
      <c r="AB20" s="115"/>
      <c r="AC20" s="116"/>
      <c r="AD20" s="117"/>
      <c r="AE20" s="115"/>
      <c r="AF20" s="118"/>
      <c r="AG20" s="118"/>
      <c r="AI20" s="115"/>
      <c r="AJ20" s="115"/>
      <c r="AK20" s="116"/>
      <c r="AL20" s="117"/>
      <c r="AM20" s="115"/>
      <c r="AN20" s="118"/>
      <c r="AO20" s="118"/>
      <c r="AQ20" s="115"/>
      <c r="AR20" s="115"/>
      <c r="AS20" s="116"/>
      <c r="AT20" s="117"/>
      <c r="AU20" s="115"/>
      <c r="AV20" s="118"/>
      <c r="AW20" s="118"/>
    </row>
    <row r="21" spans="1:57" s="83" customFormat="1" ht="9.9499999999999993" customHeight="1" x14ac:dyDescent="0.15">
      <c r="C21" s="79">
        <v>1037</v>
      </c>
      <c r="D21" s="79">
        <v>7</v>
      </c>
      <c r="E21" s="80">
        <v>44121</v>
      </c>
      <c r="F21" s="81">
        <v>0.45833333333333331</v>
      </c>
      <c r="G21" s="79" t="s">
        <v>92</v>
      </c>
      <c r="H21" s="125" t="s">
        <v>88</v>
      </c>
      <c r="I21" s="125" t="s">
        <v>102</v>
      </c>
      <c r="AA21" s="90">
        <v>4038</v>
      </c>
      <c r="AB21" s="90" t="s">
        <v>114</v>
      </c>
      <c r="AC21" s="106">
        <v>44121</v>
      </c>
      <c r="AD21" s="81">
        <v>0.64583333333333337</v>
      </c>
      <c r="AE21" s="79" t="s">
        <v>56</v>
      </c>
      <c r="AF21" s="125" t="s">
        <v>17</v>
      </c>
      <c r="AG21" s="125" t="s">
        <v>16</v>
      </c>
      <c r="AY21" s="97"/>
      <c r="AZ21" s="97"/>
      <c r="BA21" s="97"/>
      <c r="BB21" s="97"/>
      <c r="BC21" s="97"/>
      <c r="BD21" s="97"/>
      <c r="BE21" s="97"/>
    </row>
    <row r="22" spans="1:57" s="83" customFormat="1" ht="9.9499999999999993" customHeight="1" x14ac:dyDescent="0.15">
      <c r="C22" s="79">
        <v>1038</v>
      </c>
      <c r="D22" s="79">
        <v>7</v>
      </c>
      <c r="E22" s="80">
        <v>44121</v>
      </c>
      <c r="F22" s="108">
        <v>0.45833333333333331</v>
      </c>
      <c r="G22" s="79" t="s">
        <v>56</v>
      </c>
      <c r="H22" s="125" t="s">
        <v>17</v>
      </c>
      <c r="I22" s="125" t="s">
        <v>16</v>
      </c>
      <c r="AA22" s="90">
        <v>4103</v>
      </c>
      <c r="AB22" s="90" t="s">
        <v>134</v>
      </c>
      <c r="AC22" s="106">
        <v>44121</v>
      </c>
      <c r="AD22" s="81">
        <v>0.625</v>
      </c>
      <c r="AE22" s="90" t="s">
        <v>103</v>
      </c>
      <c r="AF22" s="125" t="s">
        <v>98</v>
      </c>
      <c r="AG22" s="125" t="s">
        <v>89</v>
      </c>
      <c r="AY22" s="97"/>
      <c r="AZ22" s="97"/>
      <c r="BA22" s="97"/>
      <c r="BB22" s="97"/>
      <c r="BC22" s="97"/>
      <c r="BD22" s="97"/>
      <c r="BE22" s="97"/>
    </row>
    <row r="23" spans="1:57" s="83" customFormat="1" ht="9.9499999999999993" customHeight="1" x14ac:dyDescent="0.15">
      <c r="C23" s="79">
        <v>1039</v>
      </c>
      <c r="D23" s="79">
        <v>7</v>
      </c>
      <c r="E23" s="80">
        <v>44121</v>
      </c>
      <c r="F23" s="81">
        <v>0.53125</v>
      </c>
      <c r="G23" s="79" t="s">
        <v>66</v>
      </c>
      <c r="H23" s="125" t="s">
        <v>62</v>
      </c>
      <c r="I23" s="125" t="s">
        <v>61</v>
      </c>
      <c r="AA23" s="90">
        <v>4104</v>
      </c>
      <c r="AB23" s="90" t="s">
        <v>134</v>
      </c>
      <c r="AC23" s="106">
        <v>44121</v>
      </c>
      <c r="AD23" s="81">
        <v>0.54166666666666663</v>
      </c>
      <c r="AE23" s="90" t="s">
        <v>106</v>
      </c>
      <c r="AF23" s="125" t="s">
        <v>97</v>
      </c>
      <c r="AG23" s="125" t="s">
        <v>96</v>
      </c>
      <c r="AY23" s="97"/>
      <c r="AZ23" s="97"/>
      <c r="BA23" s="97"/>
      <c r="BB23" s="97"/>
      <c r="BC23" s="97"/>
      <c r="BD23" s="97"/>
      <c r="BE23" s="97"/>
    </row>
    <row r="24" spans="1:57" s="83" customFormat="1" ht="9.9499999999999993" customHeight="1" x14ac:dyDescent="0.15">
      <c r="C24" s="79">
        <v>1040</v>
      </c>
      <c r="D24" s="79">
        <v>7</v>
      </c>
      <c r="E24" s="80">
        <v>44121</v>
      </c>
      <c r="F24" s="81">
        <v>0.625</v>
      </c>
      <c r="G24" s="79" t="s">
        <v>93</v>
      </c>
      <c r="H24" s="125" t="s">
        <v>91</v>
      </c>
      <c r="I24" s="125" t="s">
        <v>7</v>
      </c>
      <c r="AA24" s="90">
        <v>4155</v>
      </c>
      <c r="AB24" s="90" t="s">
        <v>135</v>
      </c>
      <c r="AC24" s="106">
        <v>44121</v>
      </c>
      <c r="AD24" s="81">
        <v>0.63541666666666663</v>
      </c>
      <c r="AE24" s="90" t="s">
        <v>66</v>
      </c>
      <c r="AF24" s="125" t="s">
        <v>62</v>
      </c>
      <c r="AG24" s="125" t="s">
        <v>61</v>
      </c>
      <c r="AY24" s="97"/>
      <c r="AZ24" s="97"/>
      <c r="BA24" s="97"/>
      <c r="BB24" s="97"/>
      <c r="BC24" s="97"/>
      <c r="BD24" s="97"/>
      <c r="BE24" s="97"/>
    </row>
    <row r="25" spans="1:57" s="83" customFormat="1" ht="9.9499999999999993" customHeight="1" x14ac:dyDescent="0.15">
      <c r="C25" s="79">
        <v>1041</v>
      </c>
      <c r="D25" s="79">
        <v>7</v>
      </c>
      <c r="E25" s="80">
        <v>44121</v>
      </c>
      <c r="F25" s="81">
        <v>0.54166666666666663</v>
      </c>
      <c r="G25" s="79" t="s">
        <v>63</v>
      </c>
      <c r="H25" s="125" t="s">
        <v>64</v>
      </c>
      <c r="I25" s="125" t="s">
        <v>89</v>
      </c>
      <c r="J25" s="103"/>
      <c r="R25" s="103"/>
      <c r="AA25" s="90">
        <v>4156</v>
      </c>
      <c r="AB25" s="90" t="s">
        <v>135</v>
      </c>
      <c r="AC25" s="106">
        <v>44121</v>
      </c>
      <c r="AD25" s="129">
        <v>0.625</v>
      </c>
      <c r="AE25" s="90" t="s">
        <v>69</v>
      </c>
      <c r="AF25" s="125" t="s">
        <v>101</v>
      </c>
      <c r="AG25" s="125" t="s">
        <v>7</v>
      </c>
      <c r="AY25" s="97"/>
      <c r="AZ25" s="97"/>
      <c r="BA25" s="97"/>
      <c r="BB25" s="97"/>
      <c r="BC25" s="97"/>
      <c r="BD25" s="97"/>
      <c r="BE25" s="97"/>
    </row>
    <row r="26" spans="1:57" s="83" customFormat="1" ht="9.9499999999999993" customHeight="1" x14ac:dyDescent="0.15">
      <c r="C26" s="79">
        <v>1042</v>
      </c>
      <c r="D26" s="79">
        <v>7</v>
      </c>
      <c r="E26" s="80">
        <v>44121</v>
      </c>
      <c r="F26" s="81">
        <v>0.66666666666666663</v>
      </c>
      <c r="G26" s="79" t="s">
        <v>58</v>
      </c>
      <c r="H26" s="125" t="s">
        <v>90</v>
      </c>
      <c r="I26" s="125" t="s">
        <v>60</v>
      </c>
      <c r="AA26" s="90">
        <v>4241</v>
      </c>
      <c r="AB26" s="90" t="s">
        <v>119</v>
      </c>
      <c r="AC26" s="126">
        <v>44121</v>
      </c>
      <c r="AD26" s="127">
        <v>0.5</v>
      </c>
      <c r="AE26" s="90" t="s">
        <v>107</v>
      </c>
      <c r="AF26" s="125" t="s">
        <v>99</v>
      </c>
      <c r="AG26" s="125" t="s">
        <v>64</v>
      </c>
      <c r="AY26" s="97"/>
      <c r="AZ26" s="97"/>
      <c r="BA26" s="97"/>
      <c r="BB26" s="97"/>
      <c r="BC26" s="97"/>
      <c r="BD26" s="97"/>
      <c r="BE26" s="97"/>
    </row>
    <row r="27" spans="1:57" s="83" customFormat="1" ht="9.9499999999999993" customHeight="1" x14ac:dyDescent="0.15">
      <c r="B27" s="97"/>
      <c r="C27" s="115"/>
      <c r="D27" s="115"/>
      <c r="E27" s="116"/>
      <c r="F27" s="117"/>
      <c r="G27" s="115"/>
      <c r="H27" s="118"/>
      <c r="I27" s="118"/>
      <c r="K27" s="115"/>
      <c r="L27" s="115"/>
      <c r="M27" s="116"/>
      <c r="N27" s="117"/>
      <c r="O27" s="115"/>
      <c r="P27" s="118"/>
      <c r="Q27" s="118"/>
      <c r="R27" s="85"/>
      <c r="S27" s="115"/>
      <c r="T27" s="115"/>
      <c r="U27" s="116"/>
      <c r="V27" s="117"/>
      <c r="W27" s="115"/>
      <c r="X27" s="118"/>
      <c r="Y27" s="118"/>
      <c r="Z27" s="85"/>
      <c r="AA27" s="115"/>
      <c r="AB27" s="115"/>
      <c r="AC27" s="116"/>
      <c r="AD27" s="117"/>
      <c r="AE27" s="115"/>
      <c r="AF27" s="118"/>
      <c r="AG27" s="118"/>
      <c r="AI27" s="115"/>
      <c r="AJ27" s="115"/>
      <c r="AK27" s="116"/>
      <c r="AL27" s="117"/>
      <c r="AM27" s="115"/>
      <c r="AN27" s="118"/>
      <c r="AO27" s="118"/>
      <c r="AQ27" s="115"/>
      <c r="AR27" s="115"/>
      <c r="AS27" s="116"/>
      <c r="AT27" s="117"/>
      <c r="AU27" s="115"/>
      <c r="AV27" s="118"/>
      <c r="AW27" s="118"/>
    </row>
    <row r="28" spans="1:57" s="83" customFormat="1" ht="9.9499999999999993" customHeight="1" x14ac:dyDescent="0.15">
      <c r="C28" s="79">
        <v>1043</v>
      </c>
      <c r="D28" s="79">
        <v>8</v>
      </c>
      <c r="E28" s="121">
        <v>44122</v>
      </c>
      <c r="F28" s="81">
        <v>0.45833333333333331</v>
      </c>
      <c r="G28" s="79" t="s">
        <v>54</v>
      </c>
      <c r="H28" s="125" t="s">
        <v>102</v>
      </c>
      <c r="I28" s="125" t="s">
        <v>17</v>
      </c>
      <c r="K28" s="84">
        <v>2025</v>
      </c>
      <c r="L28" s="84">
        <v>7</v>
      </c>
      <c r="M28" s="86">
        <v>44122</v>
      </c>
      <c r="N28" s="87">
        <v>0.54166666666666663</v>
      </c>
      <c r="O28" s="84" t="s">
        <v>57</v>
      </c>
      <c r="P28" s="125" t="s">
        <v>143</v>
      </c>
      <c r="Q28" s="125" t="s">
        <v>144</v>
      </c>
      <c r="AA28" s="90">
        <v>4029</v>
      </c>
      <c r="AB28" s="90" t="s">
        <v>110</v>
      </c>
      <c r="AC28" s="121">
        <v>44122</v>
      </c>
      <c r="AD28" s="81">
        <v>0.5625</v>
      </c>
      <c r="AE28" s="79" t="s">
        <v>54</v>
      </c>
      <c r="AF28" s="125" t="s">
        <v>102</v>
      </c>
      <c r="AG28" s="125" t="s">
        <v>17</v>
      </c>
      <c r="AI28" s="110">
        <v>5027</v>
      </c>
      <c r="AJ28" s="110">
        <v>6</v>
      </c>
      <c r="AK28" s="111">
        <v>44122</v>
      </c>
      <c r="AL28" s="108">
        <v>0.625</v>
      </c>
      <c r="AM28" s="91" t="s">
        <v>57</v>
      </c>
      <c r="AN28" s="114" t="s">
        <v>7</v>
      </c>
      <c r="AO28" s="114" t="s">
        <v>17</v>
      </c>
      <c r="AQ28" s="110">
        <v>5222</v>
      </c>
      <c r="AR28" s="110">
        <v>5</v>
      </c>
      <c r="AS28" s="111">
        <v>44122</v>
      </c>
      <c r="AT28" s="108">
        <v>0.41666666666666669</v>
      </c>
      <c r="AU28" s="91" t="s">
        <v>58</v>
      </c>
      <c r="AV28" s="125" t="s">
        <v>90</v>
      </c>
      <c r="AW28" s="125" t="s">
        <v>99</v>
      </c>
      <c r="AY28" s="97"/>
      <c r="AZ28" s="97"/>
      <c r="BA28" s="97"/>
      <c r="BB28" s="97"/>
      <c r="BC28" s="97"/>
      <c r="BD28" s="97"/>
      <c r="BE28" s="97"/>
    </row>
    <row r="29" spans="1:57" s="83" customFormat="1" ht="9.9499999999999993" customHeight="1" x14ac:dyDescent="0.15">
      <c r="C29" s="79">
        <v>1044</v>
      </c>
      <c r="D29" s="79">
        <v>8</v>
      </c>
      <c r="E29" s="121">
        <v>44122</v>
      </c>
      <c r="F29" s="81">
        <v>0.45833333333333331</v>
      </c>
      <c r="G29" s="122" t="s">
        <v>283</v>
      </c>
      <c r="H29" s="125" t="s">
        <v>16</v>
      </c>
      <c r="I29" s="125" t="s">
        <v>88</v>
      </c>
      <c r="K29" s="84">
        <v>2026</v>
      </c>
      <c r="L29" s="84">
        <v>7</v>
      </c>
      <c r="M29" s="86">
        <v>44122</v>
      </c>
      <c r="N29" s="87">
        <v>0.625</v>
      </c>
      <c r="O29" s="84" t="s">
        <v>138</v>
      </c>
      <c r="P29" s="125" t="s">
        <v>139</v>
      </c>
      <c r="Q29" s="125" t="s">
        <v>141</v>
      </c>
      <c r="AA29" s="90">
        <v>4111</v>
      </c>
      <c r="AB29" s="90" t="s">
        <v>136</v>
      </c>
      <c r="AC29" s="121">
        <v>44122</v>
      </c>
      <c r="AD29" s="81">
        <v>0.52083333333333337</v>
      </c>
      <c r="AE29" s="90" t="s">
        <v>103</v>
      </c>
      <c r="AF29" s="125" t="s">
        <v>98</v>
      </c>
      <c r="AG29" s="125" t="s">
        <v>96</v>
      </c>
      <c r="AI29" s="110">
        <v>5029</v>
      </c>
      <c r="AJ29" s="110">
        <v>6</v>
      </c>
      <c r="AK29" s="111">
        <v>44122</v>
      </c>
      <c r="AL29" s="108">
        <v>0.58333333333333337</v>
      </c>
      <c r="AM29" s="91" t="s">
        <v>157</v>
      </c>
      <c r="AN29" s="114" t="s">
        <v>149</v>
      </c>
      <c r="AO29" s="114" t="s">
        <v>151</v>
      </c>
      <c r="AQ29" s="110">
        <v>5223</v>
      </c>
      <c r="AR29" s="110">
        <v>5</v>
      </c>
      <c r="AS29" s="111">
        <v>44122</v>
      </c>
      <c r="AT29" s="108">
        <v>0.47916666666666669</v>
      </c>
      <c r="AU29" s="91" t="s">
        <v>154</v>
      </c>
      <c r="AV29" s="125" t="s">
        <v>145</v>
      </c>
      <c r="AW29" s="125" t="s">
        <v>282</v>
      </c>
      <c r="AY29" s="97"/>
      <c r="AZ29" s="97"/>
      <c r="BA29" s="97"/>
      <c r="BB29" s="97"/>
      <c r="BC29" s="97"/>
      <c r="BD29" s="97"/>
      <c r="BE29" s="97"/>
    </row>
    <row r="30" spans="1:57" s="83" customFormat="1" ht="9.9499999999999993" customHeight="1" x14ac:dyDescent="0.15">
      <c r="C30" s="79">
        <v>1045</v>
      </c>
      <c r="D30" s="79">
        <v>8</v>
      </c>
      <c r="E30" s="121">
        <v>44122</v>
      </c>
      <c r="F30" s="81">
        <v>0.45833333333333331</v>
      </c>
      <c r="G30" s="79" t="s">
        <v>66</v>
      </c>
      <c r="H30" s="125" t="s">
        <v>62</v>
      </c>
      <c r="I30" s="125" t="s">
        <v>7</v>
      </c>
      <c r="K30" s="84">
        <v>2027</v>
      </c>
      <c r="L30" s="84">
        <v>7</v>
      </c>
      <c r="M30" s="86">
        <v>44122</v>
      </c>
      <c r="N30" s="87">
        <v>0.41666666666666669</v>
      </c>
      <c r="O30" s="84" t="s">
        <v>103</v>
      </c>
      <c r="P30" s="125" t="s">
        <v>98</v>
      </c>
      <c r="Q30" s="125" t="s">
        <v>142</v>
      </c>
      <c r="AA30" s="90">
        <v>4112</v>
      </c>
      <c r="AB30" s="90" t="s">
        <v>136</v>
      </c>
      <c r="AC30" s="121">
        <v>44122</v>
      </c>
      <c r="AD30" s="81">
        <v>0.58333333333333337</v>
      </c>
      <c r="AE30" s="90" t="s">
        <v>106</v>
      </c>
      <c r="AF30" s="125" t="s">
        <v>97</v>
      </c>
      <c r="AG30" s="125" t="s">
        <v>89</v>
      </c>
      <c r="AI30" s="110">
        <v>5030</v>
      </c>
      <c r="AJ30" s="110">
        <v>6</v>
      </c>
      <c r="AK30" s="111">
        <v>44122</v>
      </c>
      <c r="AL30" s="108">
        <v>0.52083333333333337</v>
      </c>
      <c r="AM30" s="91" t="s">
        <v>138</v>
      </c>
      <c r="AN30" s="114" t="s">
        <v>139</v>
      </c>
      <c r="AO30" s="114" t="s">
        <v>16</v>
      </c>
      <c r="AQ30" s="110">
        <v>5224</v>
      </c>
      <c r="AR30" s="110">
        <v>5</v>
      </c>
      <c r="AS30" s="111">
        <v>44122</v>
      </c>
      <c r="AT30" s="108">
        <v>0.625</v>
      </c>
      <c r="AU30" s="91" t="s">
        <v>103</v>
      </c>
      <c r="AV30" s="125" t="s">
        <v>98</v>
      </c>
      <c r="AW30" s="125" t="s">
        <v>148</v>
      </c>
      <c r="AY30" s="97"/>
      <c r="AZ30" s="97"/>
      <c r="BA30" s="97"/>
      <c r="BB30" s="97"/>
      <c r="BC30" s="97"/>
      <c r="BD30" s="97"/>
      <c r="BE30" s="97"/>
    </row>
    <row r="31" spans="1:57" s="97" customFormat="1" ht="9.9499999999999993" customHeight="1" x14ac:dyDescent="0.15">
      <c r="C31" s="79">
        <v>1046</v>
      </c>
      <c r="D31" s="79">
        <v>8</v>
      </c>
      <c r="E31" s="121">
        <v>44122</v>
      </c>
      <c r="F31" s="81">
        <v>0.52083333333333337</v>
      </c>
      <c r="G31" s="79" t="s">
        <v>93</v>
      </c>
      <c r="H31" s="125" t="s">
        <v>91</v>
      </c>
      <c r="I31" s="125" t="s">
        <v>61</v>
      </c>
      <c r="K31" s="84">
        <v>2028</v>
      </c>
      <c r="L31" s="84">
        <v>7</v>
      </c>
      <c r="M31" s="86">
        <v>44122</v>
      </c>
      <c r="N31" s="87">
        <v>0.58333333333333337</v>
      </c>
      <c r="O31" s="84" t="s">
        <v>105</v>
      </c>
      <c r="P31" s="125" t="s">
        <v>100</v>
      </c>
      <c r="Q31" s="125" t="s">
        <v>99</v>
      </c>
      <c r="AA31" s="90">
        <v>4163</v>
      </c>
      <c r="AB31" s="90" t="s">
        <v>133</v>
      </c>
      <c r="AC31" s="121">
        <v>44122</v>
      </c>
      <c r="AD31" s="81">
        <v>0.5625</v>
      </c>
      <c r="AE31" s="90" t="s">
        <v>66</v>
      </c>
      <c r="AF31" s="125" t="s">
        <v>62</v>
      </c>
      <c r="AG31" s="125" t="s">
        <v>7</v>
      </c>
      <c r="AQ31" s="110">
        <v>5225</v>
      </c>
      <c r="AR31" s="110">
        <v>5</v>
      </c>
      <c r="AS31" s="111">
        <v>44122</v>
      </c>
      <c r="AT31" s="108">
        <v>0.58333333333333337</v>
      </c>
      <c r="AU31" s="91" t="s">
        <v>156</v>
      </c>
      <c r="AV31" s="125" t="s">
        <v>146</v>
      </c>
      <c r="AW31" s="125" t="s">
        <v>91</v>
      </c>
    </row>
    <row r="32" spans="1:57" s="83" customFormat="1" ht="9.9499999999999993" customHeight="1" x14ac:dyDescent="0.15">
      <c r="C32" s="79">
        <v>1047</v>
      </c>
      <c r="D32" s="79">
        <v>8</v>
      </c>
      <c r="E32" s="121">
        <v>44122</v>
      </c>
      <c r="F32" s="81">
        <v>0.45833333333333331</v>
      </c>
      <c r="G32" s="79" t="s">
        <v>94</v>
      </c>
      <c r="H32" s="125" t="s">
        <v>89</v>
      </c>
      <c r="I32" s="125" t="s">
        <v>90</v>
      </c>
      <c r="AA32" s="90">
        <v>4164</v>
      </c>
      <c r="AB32" s="90" t="s">
        <v>133</v>
      </c>
      <c r="AC32" s="121">
        <v>44122</v>
      </c>
      <c r="AD32" s="81">
        <v>0.375</v>
      </c>
      <c r="AE32" s="90" t="s">
        <v>69</v>
      </c>
      <c r="AF32" s="125" t="s">
        <v>101</v>
      </c>
      <c r="AG32" s="125" t="s">
        <v>61</v>
      </c>
      <c r="AQ32" s="110">
        <v>5266</v>
      </c>
      <c r="AR32" s="110">
        <v>14</v>
      </c>
      <c r="AS32" s="113">
        <v>44122</v>
      </c>
      <c r="AT32" s="108">
        <v>0.45833333333333331</v>
      </c>
      <c r="AU32" s="91" t="s">
        <v>106</v>
      </c>
      <c r="AV32" s="125" t="s">
        <v>97</v>
      </c>
      <c r="AW32" s="125" t="s">
        <v>147</v>
      </c>
      <c r="AY32" s="97"/>
      <c r="AZ32" s="97"/>
      <c r="BA32" s="97"/>
      <c r="BB32" s="97"/>
      <c r="BC32" s="97"/>
      <c r="BD32" s="97"/>
      <c r="BE32" s="97"/>
    </row>
    <row r="33" spans="1:57" s="83" customFormat="1" ht="9.9499999999999993" customHeight="1" x14ac:dyDescent="0.15">
      <c r="B33" s="93"/>
      <c r="C33" s="93"/>
      <c r="D33" s="93"/>
      <c r="E33" s="94"/>
      <c r="F33" s="95"/>
      <c r="G33" s="93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3"/>
      <c r="AB33" s="93"/>
      <c r="AC33" s="94"/>
      <c r="AD33" s="95"/>
      <c r="AE33" s="93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7"/>
      <c r="AZ33" s="97"/>
      <c r="BA33" s="97"/>
      <c r="BB33" s="97"/>
      <c r="BC33" s="97"/>
      <c r="BD33" s="97"/>
      <c r="BE33" s="97"/>
    </row>
    <row r="34" spans="1:57" s="83" customFormat="1" ht="9.9499999999999993" customHeight="1" x14ac:dyDescent="0.15">
      <c r="AI34" s="110">
        <v>5087</v>
      </c>
      <c r="AJ34" s="110">
        <v>18</v>
      </c>
      <c r="AK34" s="113">
        <v>44126</v>
      </c>
      <c r="AL34" s="108">
        <v>0.79166666666666663</v>
      </c>
      <c r="AM34" s="91" t="s">
        <v>157</v>
      </c>
      <c r="AN34" s="114" t="s">
        <v>149</v>
      </c>
      <c r="AO34" s="114" t="s">
        <v>150</v>
      </c>
    </row>
    <row r="35" spans="1:57" s="83" customFormat="1" ht="9.9499999999999993" customHeight="1" x14ac:dyDescent="0.15">
      <c r="B35" s="97"/>
      <c r="C35" s="115"/>
      <c r="D35" s="115"/>
      <c r="E35" s="116"/>
      <c r="F35" s="117"/>
      <c r="G35" s="115"/>
      <c r="H35" s="118"/>
      <c r="I35" s="118"/>
      <c r="K35" s="115"/>
      <c r="L35" s="115"/>
      <c r="M35" s="116"/>
      <c r="N35" s="117"/>
      <c r="O35" s="115"/>
      <c r="P35" s="118"/>
      <c r="Q35" s="118"/>
      <c r="R35" s="85"/>
      <c r="S35" s="115"/>
      <c r="T35" s="115"/>
      <c r="U35" s="116"/>
      <c r="V35" s="117"/>
      <c r="W35" s="115"/>
      <c r="X35" s="118"/>
      <c r="Y35" s="118"/>
      <c r="Z35" s="85"/>
      <c r="AA35" s="115"/>
      <c r="AB35" s="115"/>
      <c r="AC35" s="116"/>
      <c r="AD35" s="117"/>
      <c r="AE35" s="115"/>
      <c r="AF35" s="118"/>
      <c r="AG35" s="118"/>
      <c r="AI35" s="115"/>
      <c r="AJ35" s="115"/>
      <c r="AK35" s="116"/>
      <c r="AL35" s="117"/>
      <c r="AM35" s="115"/>
      <c r="AN35" s="118"/>
      <c r="AO35" s="118"/>
      <c r="AQ35" s="115"/>
      <c r="AR35" s="115"/>
      <c r="AS35" s="116"/>
      <c r="AT35" s="117"/>
      <c r="AU35" s="115"/>
      <c r="AV35" s="118"/>
      <c r="AW35" s="118"/>
    </row>
    <row r="36" spans="1:57" s="83" customFormat="1" ht="9.9499999999999993" customHeight="1" x14ac:dyDescent="0.15">
      <c r="C36" s="79">
        <v>1049</v>
      </c>
      <c r="D36" s="79">
        <v>9</v>
      </c>
      <c r="E36" s="80">
        <v>44128</v>
      </c>
      <c r="F36" s="81">
        <v>0.54166666666666663</v>
      </c>
      <c r="G36" s="79" t="s">
        <v>63</v>
      </c>
      <c r="H36" s="125" t="s">
        <v>64</v>
      </c>
      <c r="I36" s="125" t="s">
        <v>88</v>
      </c>
      <c r="K36" s="84">
        <v>2019</v>
      </c>
      <c r="L36" s="84">
        <v>5</v>
      </c>
      <c r="M36" s="126">
        <v>44128</v>
      </c>
      <c r="N36" s="81">
        <v>0.625</v>
      </c>
      <c r="O36" s="84" t="s">
        <v>138</v>
      </c>
      <c r="P36" s="125" t="s">
        <v>139</v>
      </c>
      <c r="Q36" s="125" t="s">
        <v>99</v>
      </c>
      <c r="AA36" s="90">
        <v>4025</v>
      </c>
      <c r="AB36" s="90" t="s">
        <v>118</v>
      </c>
      <c r="AC36" s="106">
        <v>44128</v>
      </c>
      <c r="AD36" s="81">
        <v>0.64583333333333337</v>
      </c>
      <c r="AE36" s="79" t="s">
        <v>65</v>
      </c>
      <c r="AF36" s="125" t="s">
        <v>61</v>
      </c>
      <c r="AG36" s="125" t="s">
        <v>102</v>
      </c>
      <c r="AY36" s="161">
        <v>11013</v>
      </c>
      <c r="AZ36" s="161" t="s">
        <v>241</v>
      </c>
      <c r="BA36" s="111">
        <v>44128</v>
      </c>
      <c r="BB36" s="81">
        <v>0.41666666666666669</v>
      </c>
      <c r="BC36" s="162" t="s">
        <v>288</v>
      </c>
      <c r="BD36" s="114" t="s">
        <v>239</v>
      </c>
      <c r="BE36" s="114" t="s">
        <v>150</v>
      </c>
    </row>
    <row r="37" spans="1:57" s="83" customFormat="1" ht="9.9499999999999993" customHeight="1" x14ac:dyDescent="0.15">
      <c r="C37" s="79">
        <v>1050</v>
      </c>
      <c r="D37" s="79">
        <v>9</v>
      </c>
      <c r="E37" s="80">
        <v>44128</v>
      </c>
      <c r="F37" s="81">
        <v>0.66666666666666663</v>
      </c>
      <c r="G37" s="79" t="s">
        <v>58</v>
      </c>
      <c r="H37" s="125" t="s">
        <v>90</v>
      </c>
      <c r="I37" s="125" t="s">
        <v>17</v>
      </c>
      <c r="AA37" s="90">
        <v>4026</v>
      </c>
      <c r="AB37" s="90" t="s">
        <v>118</v>
      </c>
      <c r="AC37" s="106">
        <v>44128</v>
      </c>
      <c r="AD37" s="81">
        <v>0.58333333333333337</v>
      </c>
      <c r="AE37" s="79" t="s">
        <v>57</v>
      </c>
      <c r="AF37" s="125" t="s">
        <v>7</v>
      </c>
      <c r="AG37" s="125" t="s">
        <v>16</v>
      </c>
      <c r="AY37" s="110">
        <v>11014</v>
      </c>
      <c r="AZ37" s="161" t="s">
        <v>241</v>
      </c>
      <c r="BA37" s="111">
        <v>44128</v>
      </c>
      <c r="BB37" s="81">
        <v>0.4513888888888889</v>
      </c>
      <c r="BC37" s="162" t="s">
        <v>288</v>
      </c>
      <c r="BD37" s="114" t="s">
        <v>98</v>
      </c>
      <c r="BE37" s="114" t="s">
        <v>90</v>
      </c>
    </row>
    <row r="38" spans="1:57" s="83" customFormat="1" ht="9.9499999999999993" customHeight="1" x14ac:dyDescent="0.15">
      <c r="C38" s="79">
        <v>1051</v>
      </c>
      <c r="D38" s="79">
        <v>9</v>
      </c>
      <c r="E38" s="80">
        <v>44128</v>
      </c>
      <c r="F38" s="81">
        <v>0.58333333333333337</v>
      </c>
      <c r="G38" s="79" t="s">
        <v>66</v>
      </c>
      <c r="H38" s="125" t="s">
        <v>62</v>
      </c>
      <c r="I38" s="125" t="s">
        <v>89</v>
      </c>
      <c r="AA38" s="90">
        <v>4218</v>
      </c>
      <c r="AB38" s="90" t="s">
        <v>128</v>
      </c>
      <c r="AC38" s="106">
        <v>44128</v>
      </c>
      <c r="AD38" s="81">
        <v>0.6875</v>
      </c>
      <c r="AE38" s="90" t="s">
        <v>66</v>
      </c>
      <c r="AF38" s="125" t="s">
        <v>62</v>
      </c>
      <c r="AG38" s="125" t="s">
        <v>98</v>
      </c>
      <c r="AY38" s="161">
        <v>11015</v>
      </c>
      <c r="AZ38" s="161" t="s">
        <v>241</v>
      </c>
      <c r="BA38" s="111">
        <v>44128</v>
      </c>
      <c r="BB38" s="81">
        <v>0.49305555555555558</v>
      </c>
      <c r="BC38" s="162" t="s">
        <v>288</v>
      </c>
      <c r="BD38" s="114" t="s">
        <v>239</v>
      </c>
      <c r="BE38" s="114" t="s">
        <v>90</v>
      </c>
    </row>
    <row r="39" spans="1:57" s="83" customFormat="1" ht="9.9499999999999993" customHeight="1" x14ac:dyDescent="0.15">
      <c r="C39" s="79">
        <v>1052</v>
      </c>
      <c r="D39" s="79">
        <v>9</v>
      </c>
      <c r="E39" s="80">
        <v>44128</v>
      </c>
      <c r="F39" s="81">
        <v>0.58333333333333337</v>
      </c>
      <c r="G39" s="79" t="s">
        <v>93</v>
      </c>
      <c r="H39" s="125" t="s">
        <v>91</v>
      </c>
      <c r="I39" s="125" t="s">
        <v>60</v>
      </c>
      <c r="AA39" s="90">
        <v>4220</v>
      </c>
      <c r="AB39" s="90" t="s">
        <v>128</v>
      </c>
      <c r="AC39" s="106">
        <v>44128</v>
      </c>
      <c r="AD39" s="81">
        <v>0.45833333333333331</v>
      </c>
      <c r="AE39" s="90" t="s">
        <v>107</v>
      </c>
      <c r="AF39" s="125" t="s">
        <v>99</v>
      </c>
      <c r="AG39" s="125" t="s">
        <v>97</v>
      </c>
      <c r="AQ39" s="91"/>
      <c r="AR39" s="91"/>
      <c r="AS39" s="91"/>
      <c r="AT39" s="92"/>
      <c r="AU39" s="91"/>
      <c r="AV39" s="85"/>
      <c r="AW39" s="85"/>
      <c r="AY39" s="110">
        <v>11016</v>
      </c>
      <c r="AZ39" s="91" t="s">
        <v>241</v>
      </c>
      <c r="BA39" s="111">
        <v>44128</v>
      </c>
      <c r="BB39" s="81">
        <v>0.52777777777777779</v>
      </c>
      <c r="BC39" s="162" t="s">
        <v>288</v>
      </c>
      <c r="BD39" s="114" t="s">
        <v>150</v>
      </c>
      <c r="BE39" s="114" t="s">
        <v>98</v>
      </c>
    </row>
    <row r="40" spans="1:57" s="83" customFormat="1" ht="9.9499999999999993" customHeight="1" x14ac:dyDescent="0.15">
      <c r="C40" s="79">
        <v>1053</v>
      </c>
      <c r="D40" s="79">
        <v>9</v>
      </c>
      <c r="E40" s="80">
        <v>44128</v>
      </c>
      <c r="F40" s="81">
        <v>0.54166666666666663</v>
      </c>
      <c r="G40" s="79" t="s">
        <v>65</v>
      </c>
      <c r="H40" s="125" t="s">
        <v>61</v>
      </c>
      <c r="I40" s="125" t="s">
        <v>102</v>
      </c>
      <c r="AA40" s="90">
        <v>4245</v>
      </c>
      <c r="AB40" s="90" t="s">
        <v>121</v>
      </c>
      <c r="AC40" s="106">
        <v>44128</v>
      </c>
      <c r="AD40" s="81">
        <v>0.66666666666666663</v>
      </c>
      <c r="AE40" s="90" t="s">
        <v>63</v>
      </c>
      <c r="AF40" s="125" t="s">
        <v>64</v>
      </c>
      <c r="AG40" s="125" t="s">
        <v>100</v>
      </c>
      <c r="AQ40" s="91"/>
      <c r="AR40" s="91"/>
      <c r="AS40" s="91"/>
      <c r="AT40" s="92"/>
      <c r="AU40" s="91"/>
      <c r="AV40" s="85"/>
      <c r="AW40" s="85"/>
      <c r="AY40" s="161">
        <v>11017</v>
      </c>
      <c r="AZ40" s="161" t="s">
        <v>241</v>
      </c>
      <c r="BA40" s="111">
        <v>44128</v>
      </c>
      <c r="BB40" s="81">
        <v>0.56944444444444442</v>
      </c>
      <c r="BC40" s="162" t="s">
        <v>288</v>
      </c>
      <c r="BD40" s="114" t="s">
        <v>90</v>
      </c>
      <c r="BE40" s="114" t="s">
        <v>150</v>
      </c>
    </row>
    <row r="41" spans="1:57" s="83" customFormat="1" ht="9.9499999999999993" customHeight="1" x14ac:dyDescent="0.15">
      <c r="C41" s="79">
        <v>1054</v>
      </c>
      <c r="D41" s="79">
        <v>9</v>
      </c>
      <c r="E41" s="80">
        <v>44128</v>
      </c>
      <c r="F41" s="81">
        <v>0.70833333333333337</v>
      </c>
      <c r="G41" s="79" t="s">
        <v>57</v>
      </c>
      <c r="H41" s="125" t="s">
        <v>7</v>
      </c>
      <c r="I41" s="125" t="s">
        <v>16</v>
      </c>
      <c r="AQ41" s="91"/>
      <c r="AR41" s="91"/>
      <c r="AS41" s="91"/>
      <c r="AT41" s="92"/>
      <c r="AU41" s="91"/>
      <c r="AV41" s="85"/>
      <c r="AW41" s="85"/>
      <c r="AY41" s="110">
        <v>11018</v>
      </c>
      <c r="AZ41" s="161" t="s">
        <v>241</v>
      </c>
      <c r="BA41" s="111">
        <v>44128</v>
      </c>
      <c r="BB41" s="81">
        <v>0.60416666666666663</v>
      </c>
      <c r="BC41" s="162" t="s">
        <v>288</v>
      </c>
      <c r="BD41" s="114" t="s">
        <v>98</v>
      </c>
      <c r="BE41" s="114" t="s">
        <v>239</v>
      </c>
    </row>
    <row r="42" spans="1:57" s="83" customFormat="1" ht="9.9499999999999993" customHeight="1" x14ac:dyDescent="0.15">
      <c r="A42" s="97"/>
      <c r="B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H42" s="97"/>
      <c r="AI42" s="97"/>
      <c r="AJ42" s="97"/>
      <c r="AK42" s="97"/>
      <c r="AL42" s="97"/>
      <c r="AM42" s="97"/>
      <c r="AN42" s="97"/>
      <c r="AO42" s="97"/>
      <c r="AP42" s="97"/>
      <c r="AQ42" s="89"/>
      <c r="AR42" s="89"/>
      <c r="AS42" s="89"/>
      <c r="AT42" s="167"/>
      <c r="AU42" s="89"/>
      <c r="AV42" s="85"/>
      <c r="AW42" s="85"/>
      <c r="AX42" s="97"/>
      <c r="AY42" s="161">
        <v>11019</v>
      </c>
      <c r="AZ42" s="161" t="s">
        <v>242</v>
      </c>
      <c r="BA42" s="111">
        <v>44128</v>
      </c>
      <c r="BB42" s="81">
        <v>0.4375</v>
      </c>
      <c r="BC42" s="163" t="s">
        <v>153</v>
      </c>
      <c r="BD42" s="114" t="s">
        <v>148</v>
      </c>
      <c r="BE42" s="114" t="s">
        <v>240</v>
      </c>
    </row>
    <row r="43" spans="1:57" s="83" customFormat="1" ht="9.9499999999999993" customHeight="1" x14ac:dyDescent="0.15">
      <c r="A43" s="97"/>
      <c r="B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H43" s="97"/>
      <c r="AI43" s="97"/>
      <c r="AJ43" s="97"/>
      <c r="AK43" s="97"/>
      <c r="AL43" s="97"/>
      <c r="AM43" s="97"/>
      <c r="AN43" s="97"/>
      <c r="AO43" s="97"/>
      <c r="AP43" s="97"/>
      <c r="AQ43" s="89"/>
      <c r="AR43" s="89"/>
      <c r="AS43" s="89"/>
      <c r="AT43" s="167"/>
      <c r="AU43" s="89"/>
      <c r="AV43" s="85"/>
      <c r="AW43" s="85"/>
      <c r="AX43" s="97"/>
      <c r="AY43" s="110">
        <v>11020</v>
      </c>
      <c r="AZ43" s="91" t="s">
        <v>242</v>
      </c>
      <c r="BA43" s="111">
        <v>44128</v>
      </c>
      <c r="BB43" s="81">
        <v>0.47222222222222227</v>
      </c>
      <c r="BC43" s="163" t="s">
        <v>153</v>
      </c>
      <c r="BD43" s="114" t="s">
        <v>238</v>
      </c>
      <c r="BE43" s="114" t="s">
        <v>144</v>
      </c>
    </row>
    <row r="44" spans="1:57" s="83" customFormat="1" ht="9.9499999999999993" customHeight="1" x14ac:dyDescent="0.15">
      <c r="A44" s="97"/>
      <c r="B44" s="97"/>
      <c r="C44" s="90"/>
      <c r="D44" s="90"/>
      <c r="E44" s="121"/>
      <c r="F44" s="98"/>
      <c r="G44" s="90"/>
      <c r="H44" s="85"/>
      <c r="I44" s="85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0"/>
      <c r="AB44" s="90"/>
      <c r="AC44" s="121"/>
      <c r="AD44" s="98"/>
      <c r="AE44" s="90"/>
      <c r="AF44" s="85"/>
      <c r="AG44" s="85"/>
      <c r="AH44" s="97"/>
      <c r="AI44" s="97"/>
      <c r="AJ44" s="97"/>
      <c r="AK44" s="97"/>
      <c r="AL44" s="97"/>
      <c r="AM44" s="97"/>
      <c r="AN44" s="97"/>
      <c r="AO44" s="97"/>
      <c r="AP44" s="97"/>
      <c r="AQ44" s="89"/>
      <c r="AR44" s="89"/>
      <c r="AS44" s="89"/>
      <c r="AT44" s="167"/>
      <c r="AU44" s="89"/>
      <c r="AV44" s="85"/>
      <c r="AW44" s="85"/>
      <c r="AX44" s="97"/>
      <c r="AY44" s="161">
        <v>11021</v>
      </c>
      <c r="AZ44" s="161" t="s">
        <v>242</v>
      </c>
      <c r="BA44" s="111">
        <v>44128</v>
      </c>
      <c r="BB44" s="81">
        <v>0.51388888888888895</v>
      </c>
      <c r="BC44" s="163" t="s">
        <v>153</v>
      </c>
      <c r="BD44" s="114" t="s">
        <v>144</v>
      </c>
      <c r="BE44" s="114" t="s">
        <v>148</v>
      </c>
    </row>
    <row r="45" spans="1:57" s="83" customFormat="1" ht="9.9499999999999993" customHeight="1" x14ac:dyDescent="0.15">
      <c r="A45" s="97"/>
      <c r="B45" s="97"/>
      <c r="C45" s="90"/>
      <c r="D45" s="90"/>
      <c r="E45" s="121"/>
      <c r="F45" s="98"/>
      <c r="G45" s="90"/>
      <c r="H45" s="85"/>
      <c r="I45" s="85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0"/>
      <c r="AB45" s="90"/>
      <c r="AC45" s="121"/>
      <c r="AD45" s="98"/>
      <c r="AE45" s="90"/>
      <c r="AF45" s="85"/>
      <c r="AG45" s="85"/>
      <c r="AH45" s="97"/>
      <c r="AI45" s="97"/>
      <c r="AJ45" s="97"/>
      <c r="AK45" s="97"/>
      <c r="AL45" s="97"/>
      <c r="AM45" s="97"/>
      <c r="AN45" s="97"/>
      <c r="AO45" s="97"/>
      <c r="AP45" s="97"/>
      <c r="AQ45" s="89"/>
      <c r="AR45" s="89"/>
      <c r="AS45" s="89"/>
      <c r="AT45" s="167"/>
      <c r="AU45" s="89"/>
      <c r="AV45" s="85"/>
      <c r="AW45" s="85"/>
      <c r="AX45" s="97"/>
      <c r="AY45" s="110">
        <v>11022</v>
      </c>
      <c r="AZ45" s="161" t="s">
        <v>242</v>
      </c>
      <c r="BA45" s="111">
        <v>44128</v>
      </c>
      <c r="BB45" s="81">
        <v>0.54861111111111105</v>
      </c>
      <c r="BC45" s="163" t="s">
        <v>153</v>
      </c>
      <c r="BD45" s="114" t="s">
        <v>238</v>
      </c>
      <c r="BE45" s="114" t="s">
        <v>240</v>
      </c>
    </row>
    <row r="46" spans="1:57" s="83" customFormat="1" ht="9.9499999999999993" customHeight="1" x14ac:dyDescent="0.15">
      <c r="A46" s="97"/>
      <c r="B46" s="97"/>
      <c r="C46" s="90"/>
      <c r="D46" s="90"/>
      <c r="E46" s="121"/>
      <c r="F46" s="98"/>
      <c r="G46" s="90"/>
      <c r="H46" s="85"/>
      <c r="I46" s="85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0"/>
      <c r="AB46" s="90"/>
      <c r="AC46" s="121"/>
      <c r="AD46" s="98"/>
      <c r="AE46" s="90"/>
      <c r="AF46" s="85"/>
      <c r="AG46" s="85"/>
      <c r="AH46" s="97"/>
      <c r="AI46" s="97"/>
      <c r="AJ46" s="97"/>
      <c r="AK46" s="97"/>
      <c r="AL46" s="97"/>
      <c r="AM46" s="97"/>
      <c r="AN46" s="97"/>
      <c r="AO46" s="97"/>
      <c r="AP46" s="97"/>
      <c r="AQ46" s="89"/>
      <c r="AR46" s="89"/>
      <c r="AS46" s="89"/>
      <c r="AT46" s="167"/>
      <c r="AU46" s="89"/>
      <c r="AV46" s="85"/>
      <c r="AW46" s="85"/>
      <c r="AX46" s="97"/>
      <c r="AY46" s="161">
        <v>11023</v>
      </c>
      <c r="AZ46" s="161" t="s">
        <v>242</v>
      </c>
      <c r="BA46" s="111">
        <v>44128</v>
      </c>
      <c r="BB46" s="81">
        <v>0.59027777777777779</v>
      </c>
      <c r="BC46" s="163" t="s">
        <v>153</v>
      </c>
      <c r="BD46" s="114" t="s">
        <v>240</v>
      </c>
      <c r="BE46" s="114" t="s">
        <v>144</v>
      </c>
    </row>
    <row r="47" spans="1:57" s="83" customFormat="1" ht="9.9499999999999993" customHeight="1" x14ac:dyDescent="0.15">
      <c r="A47" s="97"/>
      <c r="B47" s="97"/>
      <c r="C47" s="90"/>
      <c r="D47" s="90"/>
      <c r="E47" s="121"/>
      <c r="F47" s="98"/>
      <c r="G47" s="90"/>
      <c r="H47" s="85"/>
      <c r="I47" s="85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0"/>
      <c r="AB47" s="90"/>
      <c r="AC47" s="121"/>
      <c r="AD47" s="98"/>
      <c r="AE47" s="90"/>
      <c r="AF47" s="85"/>
      <c r="AG47" s="85"/>
      <c r="AH47" s="97"/>
      <c r="AI47" s="97"/>
      <c r="AJ47" s="97"/>
      <c r="AK47" s="97"/>
      <c r="AL47" s="97"/>
      <c r="AM47" s="97"/>
      <c r="AN47" s="97"/>
      <c r="AO47" s="97"/>
      <c r="AP47" s="97"/>
      <c r="AX47" s="97"/>
      <c r="AY47" s="110">
        <v>11024</v>
      </c>
      <c r="AZ47" s="91" t="s">
        <v>242</v>
      </c>
      <c r="BA47" s="111">
        <v>44128</v>
      </c>
      <c r="BB47" s="81">
        <v>0.625</v>
      </c>
      <c r="BC47" s="163" t="s">
        <v>153</v>
      </c>
      <c r="BD47" s="114" t="s">
        <v>148</v>
      </c>
      <c r="BE47" s="114" t="s">
        <v>238</v>
      </c>
    </row>
    <row r="48" spans="1:57" s="83" customFormat="1" ht="9.9499999999999993" customHeight="1" x14ac:dyDescent="0.15">
      <c r="B48" s="97"/>
      <c r="C48" s="115"/>
      <c r="D48" s="115"/>
      <c r="E48" s="116"/>
      <c r="F48" s="117"/>
      <c r="G48" s="115"/>
      <c r="H48" s="118"/>
      <c r="I48" s="118"/>
      <c r="K48" s="115"/>
      <c r="L48" s="115"/>
      <c r="M48" s="116"/>
      <c r="N48" s="117"/>
      <c r="O48" s="115"/>
      <c r="P48" s="118"/>
      <c r="Q48" s="118"/>
      <c r="R48" s="85"/>
      <c r="S48" s="115"/>
      <c r="T48" s="115"/>
      <c r="U48" s="116"/>
      <c r="V48" s="117"/>
      <c r="W48" s="115"/>
      <c r="X48" s="118"/>
      <c r="Y48" s="118"/>
      <c r="Z48" s="85"/>
      <c r="AA48" s="115"/>
      <c r="AB48" s="115"/>
      <c r="AC48" s="116"/>
      <c r="AD48" s="117"/>
      <c r="AE48" s="115"/>
      <c r="AF48" s="118"/>
      <c r="AG48" s="118"/>
      <c r="AI48" s="115"/>
      <c r="AJ48" s="115"/>
      <c r="AK48" s="116"/>
      <c r="AL48" s="117"/>
      <c r="AM48" s="115"/>
      <c r="AN48" s="118"/>
      <c r="AO48" s="118"/>
      <c r="AQ48" s="115"/>
      <c r="AR48" s="115"/>
      <c r="AS48" s="116"/>
      <c r="AT48" s="117"/>
      <c r="AU48" s="115"/>
      <c r="AV48" s="118"/>
      <c r="AW48" s="118"/>
    </row>
    <row r="49" spans="1:57" s="83" customFormat="1" ht="9.9499999999999993" customHeight="1" x14ac:dyDescent="0.15">
      <c r="A49" s="97"/>
      <c r="B49" s="97"/>
      <c r="C49" s="79">
        <v>1072</v>
      </c>
      <c r="D49" s="79">
        <v>12</v>
      </c>
      <c r="E49" s="126">
        <v>44129</v>
      </c>
      <c r="F49" s="81">
        <v>0.58333333333333337</v>
      </c>
      <c r="G49" s="79" t="s">
        <v>93</v>
      </c>
      <c r="H49" s="125" t="s">
        <v>91</v>
      </c>
      <c r="I49" s="125" t="s">
        <v>90</v>
      </c>
      <c r="J49" s="97"/>
      <c r="K49" s="84">
        <v>2029</v>
      </c>
      <c r="L49" s="84">
        <v>8</v>
      </c>
      <c r="M49" s="86">
        <v>44129</v>
      </c>
      <c r="N49" s="87">
        <v>0.625</v>
      </c>
      <c r="O49" s="84" t="s">
        <v>55</v>
      </c>
      <c r="P49" s="125" t="s">
        <v>144</v>
      </c>
      <c r="Q49" s="125" t="s">
        <v>99</v>
      </c>
      <c r="R49" s="97"/>
      <c r="S49" s="97"/>
      <c r="T49" s="97"/>
      <c r="U49" s="97"/>
      <c r="V49" s="97"/>
      <c r="W49" s="97"/>
      <c r="X49" s="97"/>
      <c r="Y49" s="97"/>
      <c r="Z49" s="97"/>
      <c r="AA49" s="90">
        <v>4036</v>
      </c>
      <c r="AB49" s="90" t="s">
        <v>113</v>
      </c>
      <c r="AC49" s="126">
        <v>44129</v>
      </c>
      <c r="AD49" s="129">
        <v>0.4375</v>
      </c>
      <c r="AE49" s="79" t="s">
        <v>104</v>
      </c>
      <c r="AF49" s="125" t="s">
        <v>96</v>
      </c>
      <c r="AG49" s="125" t="s">
        <v>17</v>
      </c>
      <c r="AH49" s="97"/>
      <c r="AI49" s="110">
        <v>5031</v>
      </c>
      <c r="AJ49" s="110">
        <v>7</v>
      </c>
      <c r="AK49" s="111">
        <v>44129</v>
      </c>
      <c r="AL49" s="108">
        <v>0.625</v>
      </c>
      <c r="AM49" s="91" t="s">
        <v>159</v>
      </c>
      <c r="AN49" s="114" t="s">
        <v>151</v>
      </c>
      <c r="AO49" s="114" t="s">
        <v>139</v>
      </c>
      <c r="AP49" s="97"/>
      <c r="AQ49" s="110">
        <v>5226</v>
      </c>
      <c r="AR49" s="110">
        <v>6</v>
      </c>
      <c r="AS49" s="111">
        <v>44129</v>
      </c>
      <c r="AT49" s="108">
        <v>0.58333333333333337</v>
      </c>
      <c r="AU49" s="91" t="s">
        <v>106</v>
      </c>
      <c r="AV49" s="125" t="s">
        <v>97</v>
      </c>
      <c r="AW49" s="125" t="s">
        <v>91</v>
      </c>
      <c r="AX49" s="97"/>
    </row>
    <row r="50" spans="1:57" s="83" customFormat="1" ht="9.9499999999999993" customHeight="1" x14ac:dyDescent="0.15">
      <c r="A50" s="97"/>
      <c r="B50" s="97"/>
      <c r="C50" s="90"/>
      <c r="D50" s="90"/>
      <c r="E50" s="121"/>
      <c r="F50" s="98"/>
      <c r="G50" s="90"/>
      <c r="H50" s="85"/>
      <c r="I50" s="85"/>
      <c r="J50" s="97"/>
      <c r="K50" s="84">
        <v>2030</v>
      </c>
      <c r="L50" s="84">
        <v>8</v>
      </c>
      <c r="M50" s="86">
        <v>44129</v>
      </c>
      <c r="N50" s="87">
        <v>0.58333333333333337</v>
      </c>
      <c r="O50" s="84" t="s">
        <v>105</v>
      </c>
      <c r="P50" s="125" t="s">
        <v>100</v>
      </c>
      <c r="Q50" s="125" t="s">
        <v>142</v>
      </c>
      <c r="R50" s="97"/>
      <c r="S50" s="97"/>
      <c r="T50" s="97"/>
      <c r="U50" s="97"/>
      <c r="V50" s="97"/>
      <c r="W50" s="97"/>
      <c r="X50" s="97"/>
      <c r="Y50" s="97"/>
      <c r="Z50" s="97"/>
      <c r="AA50" s="90">
        <v>4127</v>
      </c>
      <c r="AB50" s="90" t="s">
        <v>131</v>
      </c>
      <c r="AC50" s="105">
        <v>44129</v>
      </c>
      <c r="AD50" s="81">
        <v>0.45833333333333331</v>
      </c>
      <c r="AE50" s="79" t="s">
        <v>94</v>
      </c>
      <c r="AF50" s="125" t="s">
        <v>89</v>
      </c>
      <c r="AG50" s="125" t="s">
        <v>101</v>
      </c>
      <c r="AH50" s="97"/>
      <c r="AI50" s="110">
        <v>5034</v>
      </c>
      <c r="AJ50" s="110">
        <v>7</v>
      </c>
      <c r="AK50" s="111">
        <v>44129</v>
      </c>
      <c r="AL50" s="108">
        <v>0.625</v>
      </c>
      <c r="AM50" s="91" t="s">
        <v>54</v>
      </c>
      <c r="AN50" s="114" t="s">
        <v>102</v>
      </c>
      <c r="AO50" s="114" t="s">
        <v>7</v>
      </c>
      <c r="AP50" s="97"/>
      <c r="AQ50" s="110">
        <v>5227</v>
      </c>
      <c r="AR50" s="110">
        <v>6</v>
      </c>
      <c r="AS50" s="111">
        <v>44129</v>
      </c>
      <c r="AT50" s="108">
        <v>0.54166666666666663</v>
      </c>
      <c r="AU50" s="91" t="s">
        <v>153</v>
      </c>
      <c r="AV50" s="125" t="s">
        <v>148</v>
      </c>
      <c r="AW50" s="125" t="s">
        <v>146</v>
      </c>
      <c r="AX50" s="97"/>
      <c r="AY50" s="135"/>
      <c r="AZ50" s="135"/>
      <c r="BA50" s="135"/>
      <c r="BB50" s="135"/>
      <c r="BC50" s="135"/>
      <c r="BD50" s="135"/>
      <c r="BE50" s="135"/>
    </row>
    <row r="51" spans="1:57" s="83" customFormat="1" ht="9.9499999999999993" customHeight="1" x14ac:dyDescent="0.15">
      <c r="A51" s="97"/>
      <c r="B51" s="97"/>
      <c r="C51" s="90"/>
      <c r="D51" s="90"/>
      <c r="E51" s="121"/>
      <c r="F51" s="98"/>
      <c r="G51" s="90"/>
      <c r="H51" s="85"/>
      <c r="I51" s="85"/>
      <c r="J51" s="97"/>
      <c r="K51" s="84">
        <v>2031</v>
      </c>
      <c r="L51" s="84">
        <v>8</v>
      </c>
      <c r="M51" s="86">
        <v>44129</v>
      </c>
      <c r="N51" s="87">
        <v>0.45833333333333331</v>
      </c>
      <c r="O51" s="84" t="s">
        <v>103</v>
      </c>
      <c r="P51" s="125" t="s">
        <v>98</v>
      </c>
      <c r="Q51" s="125" t="s">
        <v>141</v>
      </c>
      <c r="R51" s="97"/>
      <c r="S51" s="97"/>
      <c r="T51" s="97"/>
      <c r="U51" s="97"/>
      <c r="V51" s="97"/>
      <c r="W51" s="97"/>
      <c r="X51" s="97"/>
      <c r="Y51" s="97"/>
      <c r="Z51" s="97"/>
      <c r="AA51" s="90"/>
      <c r="AB51" s="90"/>
      <c r="AC51" s="121"/>
      <c r="AD51" s="98"/>
      <c r="AE51" s="90"/>
      <c r="AF51" s="85"/>
      <c r="AG51" s="85"/>
      <c r="AH51" s="97"/>
      <c r="AI51" s="110">
        <v>5035</v>
      </c>
      <c r="AJ51" s="110">
        <v>7</v>
      </c>
      <c r="AK51" s="111">
        <v>44129</v>
      </c>
      <c r="AL51" s="108">
        <v>0.5</v>
      </c>
      <c r="AM51" s="91" t="s">
        <v>55</v>
      </c>
      <c r="AN51" s="114" t="s">
        <v>144</v>
      </c>
      <c r="AO51" s="114" t="s">
        <v>89</v>
      </c>
      <c r="AP51" s="97"/>
      <c r="AQ51" s="110">
        <v>5228</v>
      </c>
      <c r="AR51" s="110">
        <v>6</v>
      </c>
      <c r="AS51" s="111">
        <v>44129</v>
      </c>
      <c r="AT51" s="108">
        <v>0.45833333333333331</v>
      </c>
      <c r="AU51" s="91" t="s">
        <v>155</v>
      </c>
      <c r="AV51" s="125" t="s">
        <v>282</v>
      </c>
      <c r="AW51" s="125" t="s">
        <v>98</v>
      </c>
      <c r="AX51" s="97"/>
    </row>
    <row r="52" spans="1:57" s="83" customFormat="1" ht="9.9499999999999993" customHeight="1" x14ac:dyDescent="0.15">
      <c r="A52" s="97"/>
      <c r="B52" s="97"/>
      <c r="C52" s="90"/>
      <c r="D52" s="90"/>
      <c r="E52" s="121"/>
      <c r="F52" s="98"/>
      <c r="G52" s="90"/>
      <c r="H52" s="85"/>
      <c r="I52" s="85"/>
      <c r="J52" s="97"/>
      <c r="K52" s="84">
        <v>2032</v>
      </c>
      <c r="L52" s="84">
        <v>8</v>
      </c>
      <c r="M52" s="86">
        <v>44129</v>
      </c>
      <c r="N52" s="87">
        <v>0.54166666666666663</v>
      </c>
      <c r="O52" s="84" t="s">
        <v>138</v>
      </c>
      <c r="P52" s="125" t="s">
        <v>139</v>
      </c>
      <c r="Q52" s="125" t="s">
        <v>143</v>
      </c>
      <c r="R52" s="97"/>
      <c r="S52" s="97"/>
      <c r="T52" s="97"/>
      <c r="U52" s="97"/>
      <c r="V52" s="97"/>
      <c r="W52" s="97"/>
      <c r="X52" s="97"/>
      <c r="Y52" s="97"/>
      <c r="Z52" s="97"/>
      <c r="AA52" s="90"/>
      <c r="AB52" s="90"/>
      <c r="AC52" s="121"/>
      <c r="AD52" s="98"/>
      <c r="AE52" s="90"/>
      <c r="AF52" s="85"/>
      <c r="AG52" s="85"/>
      <c r="AH52" s="97"/>
      <c r="AI52" s="97"/>
      <c r="AJ52" s="97"/>
      <c r="AK52" s="97"/>
      <c r="AL52" s="97"/>
      <c r="AM52" s="97"/>
      <c r="AN52" s="97"/>
      <c r="AO52" s="97"/>
      <c r="AP52" s="97"/>
      <c r="AQ52" s="110">
        <v>5229</v>
      </c>
      <c r="AR52" s="110">
        <v>6</v>
      </c>
      <c r="AS52" s="111">
        <v>44129</v>
      </c>
      <c r="AT52" s="108">
        <v>0.45833333333333331</v>
      </c>
      <c r="AU52" s="91" t="s">
        <v>107</v>
      </c>
      <c r="AV52" s="125" t="s">
        <v>99</v>
      </c>
      <c r="AW52" s="125" t="s">
        <v>145</v>
      </c>
      <c r="AX52" s="97"/>
    </row>
    <row r="53" spans="1:57" s="83" customFormat="1" ht="9.9499999999999993" customHeight="1" x14ac:dyDescent="0.15">
      <c r="A53" s="97"/>
      <c r="B53" s="97"/>
      <c r="C53" s="90"/>
      <c r="D53" s="90"/>
      <c r="E53" s="121"/>
      <c r="F53" s="98"/>
      <c r="G53" s="90"/>
      <c r="H53" s="85"/>
      <c r="I53" s="85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0"/>
      <c r="AB53" s="90"/>
      <c r="AC53" s="121"/>
      <c r="AD53" s="98"/>
      <c r="AE53" s="90"/>
      <c r="AF53" s="85"/>
      <c r="AG53" s="85"/>
      <c r="AH53" s="97"/>
      <c r="AI53" s="97"/>
      <c r="AJ53" s="97"/>
      <c r="AK53" s="97"/>
      <c r="AL53" s="97"/>
      <c r="AM53" s="97"/>
      <c r="AN53" s="97"/>
      <c r="AO53" s="97"/>
      <c r="AP53" s="97"/>
      <c r="AQ53" s="110">
        <v>5230</v>
      </c>
      <c r="AR53" s="110">
        <v>6</v>
      </c>
      <c r="AS53" s="111">
        <v>44129</v>
      </c>
      <c r="AT53" s="108">
        <v>0.45833333333333331</v>
      </c>
      <c r="AU53" s="91" t="s">
        <v>105</v>
      </c>
      <c r="AV53" s="125" t="s">
        <v>147</v>
      </c>
      <c r="AW53" s="125" t="s">
        <v>90</v>
      </c>
      <c r="AX53" s="97"/>
    </row>
    <row r="54" spans="1:57" s="83" customFormat="1" ht="9.9499999999999993" customHeight="1" x14ac:dyDescent="0.15">
      <c r="A54" s="97"/>
      <c r="B54" s="97"/>
      <c r="C54" s="90"/>
      <c r="D54" s="90"/>
      <c r="E54" s="121"/>
      <c r="F54" s="98"/>
      <c r="G54" s="90"/>
      <c r="H54" s="85"/>
      <c r="I54" s="85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0"/>
      <c r="AB54" s="90"/>
      <c r="AC54" s="121"/>
      <c r="AD54" s="98"/>
      <c r="AE54" s="90"/>
      <c r="AF54" s="85"/>
      <c r="AG54" s="85"/>
      <c r="AH54" s="97"/>
      <c r="AI54" s="97"/>
      <c r="AJ54" s="97"/>
      <c r="AK54" s="97"/>
      <c r="AL54" s="97"/>
      <c r="AM54" s="97"/>
      <c r="AN54" s="97"/>
      <c r="AO54" s="97"/>
      <c r="AP54" s="97"/>
      <c r="AQ54" s="89"/>
      <c r="AR54" s="89"/>
      <c r="AS54" s="89"/>
      <c r="AT54" s="167"/>
      <c r="AU54" s="89"/>
      <c r="AV54" s="85"/>
      <c r="AW54" s="85"/>
      <c r="AX54" s="97"/>
    </row>
    <row r="55" spans="1:57" s="83" customFormat="1" ht="9.9499999999999993" customHeight="1" x14ac:dyDescent="0.15">
      <c r="A55" s="97"/>
      <c r="B55" s="97"/>
      <c r="C55" s="90"/>
      <c r="D55" s="90"/>
      <c r="E55" s="121"/>
      <c r="F55" s="98"/>
      <c r="G55" s="90"/>
      <c r="H55" s="85"/>
      <c r="I55" s="85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0"/>
      <c r="AB55" s="90"/>
      <c r="AC55" s="121"/>
      <c r="AD55" s="98"/>
      <c r="AE55" s="90"/>
      <c r="AF55" s="85"/>
      <c r="AG55" s="85"/>
      <c r="AH55" s="97"/>
      <c r="AI55" s="97"/>
      <c r="AJ55" s="97"/>
      <c r="AK55" s="97"/>
      <c r="AL55" s="97"/>
      <c r="AM55" s="97"/>
      <c r="AN55" s="97"/>
      <c r="AO55" s="97"/>
      <c r="AP55" s="97"/>
      <c r="AQ55" s="89"/>
      <c r="AR55" s="89"/>
      <c r="AS55" s="89"/>
      <c r="AT55" s="167"/>
      <c r="AU55" s="89"/>
      <c r="AV55" s="85"/>
      <c r="AW55" s="85"/>
      <c r="AX55" s="97"/>
    </row>
    <row r="56" spans="1:57" s="97" customFormat="1" ht="9.9499999999999993" customHeight="1" x14ac:dyDescent="0.15">
      <c r="C56" s="90"/>
      <c r="D56" s="90"/>
      <c r="E56" s="121"/>
      <c r="F56" s="98"/>
      <c r="G56" s="90"/>
      <c r="H56" s="85"/>
      <c r="I56" s="85"/>
      <c r="AA56" s="90"/>
      <c r="AB56" s="90"/>
      <c r="AC56" s="121"/>
      <c r="AD56" s="98"/>
      <c r="AE56" s="90"/>
      <c r="AF56" s="85"/>
      <c r="AG56" s="85"/>
      <c r="AQ56" s="89"/>
      <c r="AR56" s="89"/>
      <c r="AS56" s="89"/>
      <c r="AT56" s="167"/>
      <c r="AU56" s="89"/>
      <c r="AV56" s="85"/>
      <c r="AW56" s="85"/>
    </row>
    <row r="57" spans="1:57" s="83" customFormat="1" ht="9.9499999999999993" customHeight="1" x14ac:dyDescent="0.15">
      <c r="A57" s="97"/>
      <c r="B57" s="97"/>
      <c r="C57" s="90"/>
      <c r="D57" s="90"/>
      <c r="E57" s="121"/>
      <c r="F57" s="98"/>
      <c r="G57" s="90"/>
      <c r="H57" s="85"/>
      <c r="I57" s="85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0"/>
      <c r="AB57" s="90"/>
      <c r="AC57" s="121"/>
      <c r="AD57" s="98"/>
      <c r="AE57" s="90"/>
      <c r="AF57" s="85"/>
      <c r="AG57" s="85"/>
      <c r="AH57" s="97"/>
      <c r="AI57" s="97"/>
      <c r="AJ57" s="97"/>
      <c r="AK57" s="97"/>
      <c r="AL57" s="97"/>
      <c r="AM57" s="97"/>
      <c r="AN57" s="97"/>
      <c r="AO57" s="97"/>
      <c r="AP57" s="97"/>
      <c r="AQ57" s="89"/>
      <c r="AR57" s="89"/>
      <c r="AS57" s="89"/>
      <c r="AT57" s="167"/>
      <c r="AU57" s="89"/>
      <c r="AV57" s="85"/>
      <c r="AW57" s="85"/>
      <c r="AX57" s="97"/>
      <c r="AY57" s="110"/>
      <c r="AZ57" s="110"/>
      <c r="BA57" s="111"/>
      <c r="BB57" s="135"/>
      <c r="BC57" s="135"/>
      <c r="BD57" s="135"/>
      <c r="BE57" s="135"/>
    </row>
    <row r="58" spans="1:57" s="83" customFormat="1" ht="9.9499999999999993" customHeight="1" x14ac:dyDescent="0.15">
      <c r="A58" s="97"/>
      <c r="B58" s="97"/>
      <c r="C58" s="90"/>
      <c r="D58" s="90"/>
      <c r="E58" s="121"/>
      <c r="F58" s="98"/>
      <c r="G58" s="90"/>
      <c r="H58" s="85"/>
      <c r="I58" s="85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0"/>
      <c r="AB58" s="90"/>
      <c r="AC58" s="121"/>
      <c r="AD58" s="98"/>
      <c r="AE58" s="90"/>
      <c r="AF58" s="85"/>
      <c r="AG58" s="85"/>
      <c r="AH58" s="97"/>
      <c r="AI58" s="97"/>
      <c r="AJ58" s="97"/>
      <c r="AK58" s="97"/>
      <c r="AL58" s="97"/>
      <c r="AM58" s="97"/>
      <c r="AN58" s="97"/>
      <c r="AO58" s="97"/>
      <c r="AP58" s="97"/>
      <c r="AQ58" s="89"/>
      <c r="AR58" s="89"/>
      <c r="AS58" s="89"/>
      <c r="AT58" s="167"/>
      <c r="AU58" s="89"/>
      <c r="AV58" s="85"/>
      <c r="AW58" s="85"/>
      <c r="AX58" s="97"/>
      <c r="AY58" s="110"/>
      <c r="AZ58" s="110"/>
      <c r="BA58" s="111"/>
      <c r="BB58" s="135"/>
      <c r="BC58" s="135"/>
      <c r="BD58" s="135"/>
      <c r="BE58" s="135"/>
    </row>
    <row r="59" spans="1:57" s="83" customFormat="1" ht="9.9499999999999993" customHeight="1" x14ac:dyDescent="0.15">
      <c r="A59" s="97"/>
      <c r="B59" s="97"/>
      <c r="C59" s="90"/>
      <c r="D59" s="90"/>
      <c r="E59" s="121"/>
      <c r="F59" s="98"/>
      <c r="G59" s="90"/>
      <c r="H59" s="85"/>
      <c r="I59" s="85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0"/>
      <c r="AB59" s="90"/>
      <c r="AC59" s="121"/>
      <c r="AD59" s="98"/>
      <c r="AE59" s="90"/>
      <c r="AF59" s="85"/>
      <c r="AG59" s="85"/>
      <c r="AH59" s="97"/>
      <c r="AI59" s="97"/>
      <c r="AJ59" s="97"/>
      <c r="AK59" s="97"/>
      <c r="AL59" s="97"/>
      <c r="AM59" s="97"/>
      <c r="AN59" s="97"/>
      <c r="AO59" s="97"/>
      <c r="AP59" s="97"/>
      <c r="AQ59" s="89"/>
      <c r="AR59" s="89"/>
      <c r="AS59" s="89"/>
      <c r="AT59" s="167"/>
      <c r="AU59" s="89"/>
      <c r="AV59" s="85"/>
      <c r="AW59" s="85"/>
      <c r="AX59" s="97"/>
    </row>
    <row r="60" spans="1:57" s="83" customFormat="1" ht="9.9499999999999993" customHeight="1" x14ac:dyDescent="0.15">
      <c r="A60" s="97"/>
      <c r="B60" s="97"/>
      <c r="C60" s="90"/>
      <c r="D60" s="90"/>
      <c r="E60" s="121"/>
      <c r="F60" s="98"/>
      <c r="G60" s="90"/>
      <c r="H60" s="85"/>
      <c r="I60" s="85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0"/>
      <c r="AB60" s="90"/>
      <c r="AC60" s="121"/>
      <c r="AD60" s="98"/>
      <c r="AE60" s="90"/>
      <c r="AF60" s="85"/>
      <c r="AG60" s="85"/>
      <c r="AH60" s="97"/>
      <c r="AI60" s="97"/>
      <c r="AJ60" s="97"/>
      <c r="AK60" s="97"/>
      <c r="AL60" s="97"/>
      <c r="AM60" s="97"/>
      <c r="AN60" s="97"/>
      <c r="AO60" s="97"/>
      <c r="AP60" s="97"/>
      <c r="AQ60" s="89"/>
      <c r="AR60" s="89"/>
      <c r="AS60" s="89"/>
      <c r="AT60" s="167"/>
      <c r="AU60" s="89"/>
      <c r="AV60" s="85"/>
      <c r="AW60" s="85"/>
      <c r="AX60" s="97"/>
    </row>
    <row r="61" spans="1:57" s="83" customFormat="1" ht="9.9499999999999993" customHeight="1" x14ac:dyDescent="0.15">
      <c r="B61" s="93"/>
      <c r="C61" s="93"/>
      <c r="D61" s="93"/>
      <c r="E61" s="94"/>
      <c r="F61" s="95"/>
      <c r="G61" s="93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3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</row>
    <row r="62" spans="1:57" s="83" customFormat="1" ht="9.9499999999999993" customHeight="1" x14ac:dyDescent="0.15">
      <c r="C62" s="79">
        <v>1008</v>
      </c>
      <c r="D62" s="79">
        <v>2</v>
      </c>
      <c r="E62" s="105">
        <v>44132</v>
      </c>
      <c r="F62" s="88">
        <v>0.66666666666666663</v>
      </c>
      <c r="G62" s="79" t="s">
        <v>57</v>
      </c>
      <c r="H62" s="125" t="s">
        <v>7</v>
      </c>
      <c r="I62" s="125" t="s">
        <v>88</v>
      </c>
      <c r="S62" s="90">
        <v>3030</v>
      </c>
      <c r="T62" s="90">
        <v>2</v>
      </c>
      <c r="U62" s="80">
        <v>44132</v>
      </c>
      <c r="V62" s="98">
        <v>0.58333333333333337</v>
      </c>
      <c r="W62" s="114" t="s">
        <v>325</v>
      </c>
      <c r="X62" s="84" t="s">
        <v>307</v>
      </c>
      <c r="Y62" s="84" t="s">
        <v>292</v>
      </c>
      <c r="AA62" s="90">
        <v>4048</v>
      </c>
      <c r="AB62" s="90" t="s">
        <v>108</v>
      </c>
      <c r="AC62" s="126">
        <v>44132</v>
      </c>
      <c r="AD62" s="81">
        <v>0.4375</v>
      </c>
      <c r="AE62" s="79" t="s">
        <v>94</v>
      </c>
      <c r="AF62" s="125" t="s">
        <v>89</v>
      </c>
      <c r="AG62" s="114" t="s">
        <v>144</v>
      </c>
    </row>
    <row r="63" spans="1:57" s="83" customFormat="1" ht="9.9499999999999993" customHeight="1" x14ac:dyDescent="0.15">
      <c r="S63" s="90">
        <v>3031</v>
      </c>
      <c r="T63" s="90">
        <v>2</v>
      </c>
      <c r="U63" s="80">
        <v>44132</v>
      </c>
      <c r="V63" s="98">
        <v>0.58333333333333337</v>
      </c>
      <c r="W63" s="114" t="s">
        <v>322</v>
      </c>
      <c r="X63" s="84" t="s">
        <v>306</v>
      </c>
      <c r="Y63" s="84" t="s">
        <v>99</v>
      </c>
      <c r="AA63" s="90">
        <v>4117</v>
      </c>
      <c r="AB63" s="90" t="s">
        <v>130</v>
      </c>
      <c r="AC63" s="105">
        <v>44132</v>
      </c>
      <c r="AD63" s="88">
        <v>0.52083333333333337</v>
      </c>
      <c r="AE63" s="79" t="s">
        <v>56</v>
      </c>
      <c r="AF63" s="125" t="s">
        <v>17</v>
      </c>
      <c r="AG63" s="125" t="s">
        <v>98</v>
      </c>
      <c r="AQ63" s="91"/>
      <c r="AR63" s="91"/>
      <c r="AS63" s="91"/>
      <c r="AT63" s="92"/>
      <c r="AU63" s="91"/>
      <c r="AV63" s="85"/>
      <c r="AW63" s="85"/>
    </row>
    <row r="64" spans="1:57" s="83" customFormat="1" ht="9.9499999999999993" customHeight="1" x14ac:dyDescent="0.15">
      <c r="S64" s="90">
        <v>3032</v>
      </c>
      <c r="T64" s="90">
        <v>2</v>
      </c>
      <c r="U64" s="80">
        <v>44132</v>
      </c>
      <c r="V64" s="98">
        <v>0.58333333333333337</v>
      </c>
      <c r="W64" s="114" t="s">
        <v>156</v>
      </c>
      <c r="X64" s="84" t="s">
        <v>295</v>
      </c>
      <c r="Y64" s="84" t="s">
        <v>293</v>
      </c>
      <c r="AA64" s="90">
        <v>4125</v>
      </c>
      <c r="AB64" s="90" t="s">
        <v>131</v>
      </c>
      <c r="AC64" s="105">
        <v>44132</v>
      </c>
      <c r="AD64" s="88">
        <v>0.66666666666666663</v>
      </c>
      <c r="AE64" s="79" t="s">
        <v>56</v>
      </c>
      <c r="AF64" s="125" t="s">
        <v>17</v>
      </c>
      <c r="AG64" s="125" t="s">
        <v>97</v>
      </c>
      <c r="AQ64" s="91"/>
      <c r="AR64" s="91"/>
      <c r="AS64" s="91"/>
      <c r="AT64" s="92"/>
      <c r="AU64" s="91"/>
      <c r="AV64" s="85"/>
      <c r="AW64" s="85"/>
    </row>
    <row r="65" spans="1:50" s="83" customFormat="1" ht="9.9499999999999993" customHeight="1" x14ac:dyDescent="0.15">
      <c r="S65" s="90">
        <v>3033</v>
      </c>
      <c r="T65" s="90">
        <v>2</v>
      </c>
      <c r="U65" s="80">
        <v>44132</v>
      </c>
      <c r="V65" s="98">
        <v>0.58333333333333337</v>
      </c>
      <c r="W65" s="114" t="s">
        <v>249</v>
      </c>
      <c r="X65" s="84" t="s">
        <v>240</v>
      </c>
      <c r="Y65" s="84" t="s">
        <v>282</v>
      </c>
      <c r="AA65" s="90"/>
      <c r="AB65" s="90"/>
      <c r="AC65" s="121"/>
      <c r="AD65" s="153"/>
      <c r="AE65" s="90"/>
      <c r="AF65" s="85"/>
      <c r="AG65" s="85"/>
      <c r="AQ65" s="91"/>
      <c r="AR65" s="91"/>
      <c r="AS65" s="91"/>
      <c r="AT65" s="92"/>
      <c r="AU65" s="91"/>
      <c r="AV65" s="85"/>
      <c r="AW65" s="85"/>
    </row>
    <row r="66" spans="1:50" s="83" customFormat="1" ht="9.9499999999999993" customHeight="1" x14ac:dyDescent="0.15">
      <c r="S66" s="90">
        <v>3034</v>
      </c>
      <c r="T66" s="90">
        <v>2</v>
      </c>
      <c r="U66" s="80">
        <v>44132</v>
      </c>
      <c r="V66" s="98">
        <v>0.58333333333333337</v>
      </c>
      <c r="W66" s="114" t="s">
        <v>106</v>
      </c>
      <c r="X66" s="84" t="s">
        <v>97</v>
      </c>
      <c r="Y66" s="84" t="s">
        <v>100</v>
      </c>
      <c r="AA66" s="90"/>
      <c r="AB66" s="90"/>
      <c r="AC66" s="121"/>
      <c r="AD66" s="153"/>
      <c r="AE66" s="90"/>
      <c r="AF66" s="85"/>
      <c r="AG66" s="85"/>
      <c r="AQ66" s="91"/>
      <c r="AR66" s="91"/>
      <c r="AS66" s="91"/>
      <c r="AT66" s="92"/>
      <c r="AU66" s="91"/>
      <c r="AV66" s="85"/>
      <c r="AW66" s="85"/>
    </row>
    <row r="67" spans="1:50" s="83" customFormat="1" ht="9.9499999999999993" customHeight="1" x14ac:dyDescent="0.15">
      <c r="S67" s="90">
        <v>3035</v>
      </c>
      <c r="T67" s="90">
        <v>2</v>
      </c>
      <c r="U67" s="80">
        <v>44132</v>
      </c>
      <c r="V67" s="98">
        <v>0.58333333333333337</v>
      </c>
      <c r="W67" s="114" t="s">
        <v>66</v>
      </c>
      <c r="X67" s="84" t="s">
        <v>294</v>
      </c>
      <c r="Y67" s="85" t="s">
        <v>98</v>
      </c>
      <c r="AA67" s="90"/>
      <c r="AB67" s="90"/>
      <c r="AC67" s="121"/>
      <c r="AD67" s="153"/>
      <c r="AE67" s="90"/>
      <c r="AF67" s="85"/>
      <c r="AG67" s="85"/>
      <c r="AQ67" s="91"/>
      <c r="AR67" s="91"/>
      <c r="AS67" s="91"/>
      <c r="AT67" s="92"/>
      <c r="AU67" s="91"/>
      <c r="AV67" s="85"/>
      <c r="AW67" s="85"/>
    </row>
    <row r="68" spans="1:50" s="83" customFormat="1" ht="9.9499999999999993" customHeight="1" x14ac:dyDescent="0.15">
      <c r="S68" s="90">
        <v>3036</v>
      </c>
      <c r="T68" s="90">
        <v>2</v>
      </c>
      <c r="U68" s="80">
        <v>44132</v>
      </c>
      <c r="V68" s="98">
        <v>0.58333333333333337</v>
      </c>
      <c r="W68" s="114" t="s">
        <v>320</v>
      </c>
      <c r="X68" s="84" t="s">
        <v>308</v>
      </c>
      <c r="Y68" s="84" t="s">
        <v>141</v>
      </c>
      <c r="AA68" s="90"/>
      <c r="AB68" s="90"/>
      <c r="AC68" s="121"/>
      <c r="AD68" s="153"/>
      <c r="AE68" s="90"/>
      <c r="AF68" s="85"/>
      <c r="AG68" s="85"/>
      <c r="AQ68" s="91"/>
      <c r="AR68" s="91"/>
      <c r="AS68" s="91"/>
      <c r="AT68" s="92"/>
      <c r="AU68" s="91"/>
      <c r="AV68" s="85"/>
      <c r="AW68" s="85"/>
    </row>
    <row r="69" spans="1:50" s="83" customFormat="1" ht="9.9499999999999993" customHeight="1" x14ac:dyDescent="0.15">
      <c r="S69" s="90">
        <v>3037</v>
      </c>
      <c r="T69" s="90">
        <v>2</v>
      </c>
      <c r="U69" s="80">
        <v>44132</v>
      </c>
      <c r="V69" s="98">
        <v>0.58333333333333337</v>
      </c>
      <c r="W69" s="114" t="s">
        <v>138</v>
      </c>
      <c r="X69" s="84" t="s">
        <v>317</v>
      </c>
      <c r="Y69" s="84" t="s">
        <v>296</v>
      </c>
      <c r="AA69" s="90"/>
      <c r="AB69" s="90"/>
      <c r="AC69" s="121"/>
      <c r="AD69" s="153"/>
      <c r="AE69" s="90"/>
      <c r="AF69" s="85"/>
      <c r="AG69" s="85"/>
      <c r="AQ69" s="91"/>
      <c r="AR69" s="91"/>
      <c r="AS69" s="91"/>
      <c r="AT69" s="92"/>
      <c r="AU69" s="91"/>
      <c r="AV69" s="85"/>
      <c r="AW69" s="85"/>
    </row>
    <row r="70" spans="1:50" s="83" customFormat="1" ht="9.9499999999999993" customHeight="1" x14ac:dyDescent="0.15">
      <c r="C70" s="90"/>
      <c r="D70" s="90"/>
      <c r="E70" s="106"/>
      <c r="F70" s="98"/>
      <c r="G70" s="150"/>
      <c r="H70" s="85"/>
      <c r="I70" s="85"/>
      <c r="J70" s="97"/>
      <c r="K70" s="97"/>
      <c r="L70" s="97"/>
      <c r="M70" s="97"/>
      <c r="N70" s="97"/>
      <c r="O70" s="97"/>
      <c r="P70" s="97"/>
      <c r="Q70" s="97"/>
      <c r="S70" s="90">
        <v>3038</v>
      </c>
      <c r="T70" s="90">
        <v>2</v>
      </c>
      <c r="U70" s="80">
        <v>44132</v>
      </c>
      <c r="V70" s="98">
        <v>0.58333333333333337</v>
      </c>
      <c r="W70" s="114" t="s">
        <v>323</v>
      </c>
      <c r="X70" s="84" t="s">
        <v>309</v>
      </c>
      <c r="Y70" s="84" t="s">
        <v>139</v>
      </c>
      <c r="AA70" s="90"/>
      <c r="AB70" s="90"/>
      <c r="AC70" s="121"/>
      <c r="AD70" s="153"/>
      <c r="AE70" s="90"/>
      <c r="AF70" s="85"/>
      <c r="AG70" s="85"/>
      <c r="AQ70" s="91"/>
      <c r="AR70" s="91"/>
      <c r="AS70" s="91"/>
      <c r="AT70" s="92"/>
      <c r="AU70" s="91"/>
      <c r="AV70" s="85"/>
      <c r="AW70" s="85"/>
    </row>
    <row r="71" spans="1:50" s="83" customFormat="1" ht="9.9499999999999993" customHeight="1" x14ac:dyDescent="0.15">
      <c r="C71" s="90"/>
      <c r="D71" s="90"/>
      <c r="E71" s="106"/>
      <c r="F71" s="98"/>
      <c r="G71" s="150"/>
      <c r="H71" s="85"/>
      <c r="I71" s="85"/>
      <c r="J71" s="97"/>
      <c r="K71" s="97"/>
      <c r="L71" s="97"/>
      <c r="M71" s="97"/>
      <c r="N71" s="97"/>
      <c r="O71" s="97"/>
      <c r="P71" s="97"/>
      <c r="Q71" s="97"/>
      <c r="S71" s="90">
        <v>3039</v>
      </c>
      <c r="T71" s="90">
        <v>2</v>
      </c>
      <c r="U71" s="80">
        <v>44132</v>
      </c>
      <c r="V71" s="98">
        <v>0.58333333333333337</v>
      </c>
      <c r="W71" s="114" t="s">
        <v>251</v>
      </c>
      <c r="X71" s="84" t="s">
        <v>238</v>
      </c>
      <c r="Y71" s="84" t="s">
        <v>143</v>
      </c>
      <c r="AA71" s="90"/>
      <c r="AB71" s="90"/>
      <c r="AC71" s="121"/>
      <c r="AD71" s="153"/>
      <c r="AE71" s="90"/>
      <c r="AF71" s="85"/>
      <c r="AG71" s="85"/>
      <c r="AQ71" s="91"/>
      <c r="AR71" s="91"/>
      <c r="AS71" s="91"/>
      <c r="AT71" s="92"/>
      <c r="AU71" s="91"/>
      <c r="AV71" s="85"/>
      <c r="AW71" s="85"/>
    </row>
    <row r="72" spans="1:50" s="83" customFormat="1" ht="9.9499999999999993" customHeight="1" x14ac:dyDescent="0.15">
      <c r="C72" s="90"/>
      <c r="D72" s="90"/>
      <c r="E72" s="106"/>
      <c r="F72" s="98"/>
      <c r="G72" s="150"/>
      <c r="H72" s="85"/>
      <c r="I72" s="85"/>
      <c r="J72" s="97"/>
      <c r="K72" s="97"/>
      <c r="L72" s="97"/>
      <c r="M72" s="97"/>
      <c r="N72" s="97"/>
      <c r="O72" s="97"/>
      <c r="P72" s="97"/>
      <c r="Q72" s="97"/>
      <c r="S72" s="90">
        <v>3040</v>
      </c>
      <c r="T72" s="90">
        <v>2</v>
      </c>
      <c r="U72" s="80">
        <v>44132</v>
      </c>
      <c r="V72" s="98">
        <v>0.58333333333333337</v>
      </c>
      <c r="W72" s="114" t="s">
        <v>54</v>
      </c>
      <c r="X72" s="84" t="s">
        <v>310</v>
      </c>
      <c r="Y72" s="84" t="s">
        <v>142</v>
      </c>
      <c r="AA72" s="90"/>
      <c r="AB72" s="90"/>
      <c r="AC72" s="121"/>
      <c r="AD72" s="153"/>
      <c r="AE72" s="90"/>
      <c r="AF72" s="85"/>
      <c r="AG72" s="85"/>
      <c r="AQ72" s="91"/>
      <c r="AR72" s="91"/>
      <c r="AS72" s="91"/>
      <c r="AT72" s="92"/>
      <c r="AU72" s="91"/>
      <c r="AV72" s="85"/>
      <c r="AW72" s="85"/>
    </row>
    <row r="73" spans="1:50" s="97" customFormat="1" ht="9.9499999999999993" customHeight="1" x14ac:dyDescent="0.15">
      <c r="A73" s="83"/>
      <c r="B73" s="83"/>
      <c r="C73" s="90"/>
      <c r="D73" s="90"/>
      <c r="E73" s="106"/>
      <c r="F73" s="98"/>
      <c r="G73" s="150"/>
      <c r="H73" s="85"/>
      <c r="I73" s="85"/>
      <c r="R73" s="83"/>
      <c r="S73" s="90">
        <v>3041</v>
      </c>
      <c r="T73" s="90">
        <v>2</v>
      </c>
      <c r="U73" s="80">
        <v>44132</v>
      </c>
      <c r="V73" s="98">
        <v>0.58333333333333337</v>
      </c>
      <c r="W73" s="114" t="s">
        <v>65</v>
      </c>
      <c r="X73" s="84" t="s">
        <v>311</v>
      </c>
      <c r="Y73" s="84" t="s">
        <v>301</v>
      </c>
      <c r="Z73" s="83"/>
      <c r="AA73" s="90"/>
      <c r="AB73" s="90"/>
      <c r="AC73" s="121"/>
      <c r="AD73" s="153"/>
      <c r="AE73" s="90"/>
      <c r="AF73" s="85"/>
      <c r="AG73" s="85"/>
      <c r="AH73" s="83"/>
      <c r="AI73" s="83"/>
      <c r="AJ73" s="83"/>
      <c r="AK73" s="83"/>
      <c r="AL73" s="83"/>
      <c r="AM73" s="83"/>
      <c r="AN73" s="83"/>
      <c r="AO73" s="83"/>
      <c r="AP73" s="83"/>
      <c r="AQ73" s="91"/>
      <c r="AR73" s="91"/>
      <c r="AS73" s="91"/>
      <c r="AT73" s="92"/>
      <c r="AU73" s="91"/>
      <c r="AV73" s="85"/>
      <c r="AW73" s="85"/>
      <c r="AX73" s="83"/>
    </row>
    <row r="74" spans="1:50" s="83" customFormat="1" ht="9.9499999999999993" customHeight="1" x14ac:dyDescent="0.15">
      <c r="C74" s="90"/>
      <c r="D74" s="90"/>
      <c r="E74" s="106"/>
      <c r="F74" s="98"/>
      <c r="G74" s="150"/>
      <c r="H74" s="85"/>
      <c r="I74" s="85"/>
      <c r="J74" s="97"/>
      <c r="K74" s="97"/>
      <c r="L74" s="97"/>
      <c r="M74" s="97"/>
      <c r="N74" s="97"/>
      <c r="O74" s="97"/>
      <c r="P74" s="97"/>
      <c r="Q74" s="97"/>
      <c r="S74" s="90">
        <v>3042</v>
      </c>
      <c r="T74" s="90">
        <v>2</v>
      </c>
      <c r="U74" s="80">
        <v>44132</v>
      </c>
      <c r="V74" s="98">
        <v>0.58333333333333337</v>
      </c>
      <c r="W74" s="114" t="s">
        <v>326</v>
      </c>
      <c r="X74" s="84" t="s">
        <v>312</v>
      </c>
      <c r="Y74" s="84" t="s">
        <v>144</v>
      </c>
      <c r="AA74" s="90"/>
      <c r="AB74" s="90"/>
      <c r="AC74" s="121"/>
      <c r="AD74" s="153"/>
      <c r="AE74" s="90"/>
      <c r="AF74" s="85"/>
      <c r="AG74" s="85"/>
      <c r="AQ74" s="91"/>
      <c r="AR74" s="91"/>
      <c r="AS74" s="91"/>
      <c r="AT74" s="92"/>
      <c r="AU74" s="91"/>
      <c r="AV74" s="85"/>
      <c r="AW74" s="85"/>
    </row>
    <row r="75" spans="1:50" s="83" customFormat="1" ht="9.9499999999999993" customHeight="1" x14ac:dyDescent="0.15">
      <c r="A75" s="97"/>
      <c r="B75" s="97"/>
      <c r="C75" s="90"/>
      <c r="D75" s="90"/>
      <c r="E75" s="106"/>
      <c r="F75" s="98"/>
      <c r="G75" s="150"/>
      <c r="H75" s="85"/>
      <c r="I75" s="85"/>
      <c r="J75" s="97"/>
      <c r="K75" s="97"/>
      <c r="L75" s="97"/>
      <c r="M75" s="97"/>
      <c r="N75" s="97"/>
      <c r="O75" s="97"/>
      <c r="P75" s="97"/>
      <c r="Q75" s="97"/>
      <c r="R75" s="97"/>
      <c r="S75" s="90">
        <v>3043</v>
      </c>
      <c r="T75" s="90">
        <v>2</v>
      </c>
      <c r="U75" s="80">
        <v>44132</v>
      </c>
      <c r="V75" s="127"/>
      <c r="W75" s="114" t="s">
        <v>56</v>
      </c>
      <c r="X75" s="84" t="s">
        <v>316</v>
      </c>
      <c r="Y75" s="128" t="s">
        <v>149</v>
      </c>
      <c r="Z75" s="97"/>
      <c r="AA75" s="90"/>
      <c r="AB75" s="90"/>
      <c r="AC75" s="121"/>
      <c r="AD75" s="153"/>
      <c r="AE75" s="90"/>
      <c r="AF75" s="85"/>
      <c r="AG75" s="85"/>
      <c r="AH75" s="97"/>
      <c r="AQ75" s="91"/>
      <c r="AR75" s="91"/>
      <c r="AS75" s="91"/>
      <c r="AT75" s="92"/>
      <c r="AU75" s="91"/>
      <c r="AV75" s="85"/>
      <c r="AW75" s="85"/>
    </row>
    <row r="76" spans="1:50" s="83" customFormat="1" ht="9.9499999999999993" customHeight="1" x14ac:dyDescent="0.15">
      <c r="C76" s="90"/>
      <c r="D76" s="90"/>
      <c r="E76" s="106"/>
      <c r="F76" s="98"/>
      <c r="G76" s="150"/>
      <c r="H76" s="85"/>
      <c r="I76" s="85"/>
      <c r="J76" s="97"/>
      <c r="K76" s="97"/>
      <c r="L76" s="97"/>
      <c r="M76" s="97"/>
      <c r="N76" s="97"/>
      <c r="O76" s="97"/>
      <c r="P76" s="97"/>
      <c r="Q76" s="97"/>
      <c r="S76" s="90">
        <v>3044</v>
      </c>
      <c r="T76" s="90">
        <v>2</v>
      </c>
      <c r="U76" s="80">
        <v>44132</v>
      </c>
      <c r="V76" s="98">
        <v>0.58333333333333337</v>
      </c>
      <c r="W76" s="114" t="s">
        <v>94</v>
      </c>
      <c r="X76" s="85" t="s">
        <v>298</v>
      </c>
      <c r="Y76" s="85" t="s">
        <v>315</v>
      </c>
      <c r="AA76" s="90"/>
      <c r="AB76" s="90"/>
      <c r="AC76" s="121"/>
      <c r="AD76" s="153"/>
      <c r="AE76" s="90"/>
      <c r="AF76" s="85"/>
      <c r="AG76" s="85"/>
      <c r="AQ76" s="91"/>
      <c r="AR76" s="91"/>
      <c r="AS76" s="91"/>
      <c r="AT76" s="92"/>
      <c r="AU76" s="91"/>
      <c r="AV76" s="85"/>
      <c r="AW76" s="85"/>
    </row>
    <row r="77" spans="1:50" s="83" customFormat="1" ht="9.9499999999999993" customHeight="1" x14ac:dyDescent="0.15">
      <c r="C77" s="90"/>
      <c r="D77" s="90"/>
      <c r="E77" s="106"/>
      <c r="F77" s="98"/>
      <c r="G77" s="150"/>
      <c r="H77" s="85"/>
      <c r="I77" s="85"/>
      <c r="J77" s="97"/>
      <c r="K77" s="97"/>
      <c r="L77" s="97"/>
      <c r="M77" s="97"/>
      <c r="N77" s="97"/>
      <c r="O77" s="97"/>
      <c r="P77" s="97"/>
      <c r="Q77" s="97"/>
      <c r="S77" s="90">
        <v>3045</v>
      </c>
      <c r="T77" s="90">
        <v>2</v>
      </c>
      <c r="U77" s="80">
        <v>44132</v>
      </c>
      <c r="V77" s="98">
        <v>0.58333333333333337</v>
      </c>
      <c r="W77" s="114" t="s">
        <v>104</v>
      </c>
      <c r="X77" s="84" t="s">
        <v>96</v>
      </c>
      <c r="Y77" s="84" t="s">
        <v>152</v>
      </c>
      <c r="AA77" s="90"/>
      <c r="AB77" s="90"/>
      <c r="AC77" s="121"/>
      <c r="AD77" s="153"/>
      <c r="AE77" s="90"/>
      <c r="AF77" s="85"/>
      <c r="AG77" s="85"/>
      <c r="AQ77" s="91"/>
      <c r="AR77" s="91"/>
      <c r="AS77" s="91"/>
      <c r="AT77" s="92"/>
      <c r="AU77" s="91"/>
      <c r="AV77" s="85"/>
      <c r="AW77" s="85"/>
    </row>
    <row r="78" spans="1:50" s="83" customFormat="1" ht="9.9499999999999993" customHeight="1" x14ac:dyDescent="0.15">
      <c r="C78" s="90"/>
      <c r="D78" s="90"/>
      <c r="E78" s="106"/>
      <c r="F78" s="98"/>
      <c r="G78" s="150"/>
      <c r="H78" s="85"/>
      <c r="I78" s="85"/>
      <c r="J78" s="97"/>
      <c r="K78" s="97"/>
      <c r="L78" s="97"/>
      <c r="M78" s="97"/>
      <c r="N78" s="97"/>
      <c r="O78" s="97"/>
      <c r="P78" s="97"/>
      <c r="Q78" s="97"/>
      <c r="S78" s="90">
        <v>3046</v>
      </c>
      <c r="T78" s="90">
        <v>2</v>
      </c>
      <c r="U78" s="80">
        <v>44132</v>
      </c>
      <c r="V78" s="98">
        <v>0.58333333333333337</v>
      </c>
      <c r="W78" s="114" t="s">
        <v>158</v>
      </c>
      <c r="X78" s="84" t="s">
        <v>150</v>
      </c>
      <c r="Y78" s="84" t="s">
        <v>300</v>
      </c>
      <c r="AA78" s="90"/>
      <c r="AB78" s="90"/>
      <c r="AC78" s="121"/>
      <c r="AD78" s="153"/>
      <c r="AE78" s="90"/>
      <c r="AF78" s="85"/>
      <c r="AG78" s="85"/>
      <c r="AQ78" s="91"/>
      <c r="AR78" s="91"/>
      <c r="AS78" s="91"/>
      <c r="AT78" s="92"/>
      <c r="AU78" s="91"/>
      <c r="AV78" s="85"/>
      <c r="AW78" s="85"/>
    </row>
    <row r="79" spans="1:50" s="83" customFormat="1" ht="9.9499999999999993" customHeight="1" x14ac:dyDescent="0.15">
      <c r="C79" s="90"/>
      <c r="D79" s="90"/>
      <c r="E79" s="106"/>
      <c r="F79" s="98"/>
      <c r="G79" s="150"/>
      <c r="H79" s="85"/>
      <c r="I79" s="85"/>
      <c r="J79" s="97"/>
      <c r="K79" s="97"/>
      <c r="L79" s="97"/>
      <c r="M79" s="97"/>
      <c r="N79" s="97"/>
      <c r="O79" s="97"/>
      <c r="P79" s="97"/>
      <c r="Q79" s="97"/>
      <c r="S79" s="90">
        <v>3047</v>
      </c>
      <c r="T79" s="90">
        <v>2</v>
      </c>
      <c r="U79" s="80">
        <v>44132</v>
      </c>
      <c r="V79" s="98">
        <v>0.58333333333333337</v>
      </c>
      <c r="W79" s="114" t="s">
        <v>9</v>
      </c>
      <c r="X79" s="85" t="s">
        <v>321</v>
      </c>
      <c r="Y79" s="84" t="s">
        <v>302</v>
      </c>
      <c r="AA79" s="90"/>
      <c r="AB79" s="90"/>
      <c r="AC79" s="121"/>
      <c r="AD79" s="153"/>
      <c r="AE79" s="90"/>
      <c r="AF79" s="85"/>
      <c r="AG79" s="85"/>
      <c r="AQ79" s="91"/>
      <c r="AR79" s="91"/>
      <c r="AS79" s="91"/>
      <c r="AT79" s="92"/>
      <c r="AU79" s="91"/>
      <c r="AV79" s="85"/>
      <c r="AW79" s="85"/>
    </row>
    <row r="80" spans="1:50" s="83" customFormat="1" ht="9.9499999999999993" customHeight="1" x14ac:dyDescent="0.15">
      <c r="C80" s="90"/>
      <c r="D80" s="90"/>
      <c r="E80" s="106"/>
      <c r="F80" s="98"/>
      <c r="G80" s="150"/>
      <c r="H80" s="85"/>
      <c r="I80" s="85"/>
      <c r="J80" s="97"/>
      <c r="K80" s="97"/>
      <c r="L80" s="97"/>
      <c r="M80" s="97"/>
      <c r="N80" s="97"/>
      <c r="O80" s="97"/>
      <c r="P80" s="97"/>
      <c r="Q80" s="97"/>
      <c r="S80" s="90">
        <v>3048</v>
      </c>
      <c r="T80" s="90">
        <v>2</v>
      </c>
      <c r="U80" s="80">
        <v>44132</v>
      </c>
      <c r="V80" s="130">
        <v>0.58333333333333337</v>
      </c>
      <c r="W80" s="114" t="s">
        <v>324</v>
      </c>
      <c r="X80" s="84" t="s">
        <v>318</v>
      </c>
      <c r="Y80" s="84" t="s">
        <v>303</v>
      </c>
      <c r="AA80" s="90"/>
      <c r="AB80" s="90"/>
      <c r="AC80" s="121"/>
      <c r="AD80" s="153"/>
      <c r="AE80" s="90"/>
      <c r="AF80" s="85"/>
      <c r="AG80" s="85"/>
      <c r="AQ80" s="91"/>
      <c r="AR80" s="91"/>
      <c r="AS80" s="91"/>
      <c r="AT80" s="92"/>
      <c r="AU80" s="91"/>
      <c r="AV80" s="85"/>
      <c r="AW80" s="85"/>
    </row>
    <row r="81" spans="1:995" s="83" customFormat="1" ht="9.9499999999999993" customHeight="1" x14ac:dyDescent="0.15">
      <c r="C81" s="90"/>
      <c r="D81" s="90"/>
      <c r="E81" s="106"/>
      <c r="F81" s="98"/>
      <c r="G81" s="150"/>
      <c r="H81" s="85"/>
      <c r="I81" s="85"/>
      <c r="J81" s="97"/>
      <c r="K81" s="97"/>
      <c r="L81" s="97"/>
      <c r="M81" s="97"/>
      <c r="N81" s="97"/>
      <c r="O81" s="97"/>
      <c r="P81" s="97"/>
      <c r="Q81" s="97"/>
      <c r="S81" s="90">
        <v>3049</v>
      </c>
      <c r="T81" s="90">
        <v>2</v>
      </c>
      <c r="U81" s="80">
        <v>44132</v>
      </c>
      <c r="V81" s="131"/>
      <c r="W81" s="114" t="s">
        <v>56</v>
      </c>
      <c r="X81" s="84" t="s">
        <v>305</v>
      </c>
      <c r="Y81" s="128" t="s">
        <v>304</v>
      </c>
      <c r="AA81" s="90"/>
      <c r="AB81" s="90"/>
      <c r="AC81" s="121"/>
      <c r="AD81" s="153"/>
      <c r="AE81" s="90"/>
      <c r="AF81" s="85"/>
      <c r="AG81" s="85"/>
      <c r="AQ81" s="91"/>
      <c r="AR81" s="91"/>
      <c r="AS81" s="91"/>
      <c r="AT81" s="92"/>
      <c r="AU81" s="91"/>
      <c r="AV81" s="85"/>
      <c r="AW81" s="85"/>
    </row>
    <row r="82" spans="1:995" s="97" customFormat="1" ht="9.9499999999999993" customHeight="1" x14ac:dyDescent="0.15">
      <c r="A82" s="83"/>
      <c r="B82" s="93"/>
      <c r="C82" s="93"/>
      <c r="D82" s="93"/>
      <c r="E82" s="94"/>
      <c r="F82" s="95"/>
      <c r="G82" s="93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3"/>
      <c r="T82" s="93"/>
      <c r="U82" s="94"/>
      <c r="V82" s="95"/>
      <c r="W82" s="93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</row>
    <row r="83" spans="1:995" s="83" customFormat="1" ht="9.9499999999999993" customHeight="1" x14ac:dyDescent="0.15">
      <c r="J83" s="97"/>
      <c r="K83" s="97"/>
      <c r="L83" s="97"/>
      <c r="M83" s="97"/>
      <c r="N83" s="97"/>
      <c r="O83" s="97"/>
      <c r="P83" s="97"/>
      <c r="Q83" s="97"/>
      <c r="R83" s="97"/>
      <c r="S83" s="90"/>
      <c r="T83" s="90"/>
      <c r="U83" s="106"/>
      <c r="V83" s="97"/>
      <c r="W83" s="89"/>
      <c r="X83" s="85"/>
      <c r="Y83" s="85"/>
      <c r="AA83" s="90">
        <v>4109</v>
      </c>
      <c r="AB83" s="90" t="s">
        <v>136</v>
      </c>
      <c r="AC83" s="126">
        <v>44133</v>
      </c>
      <c r="AD83" s="81">
        <v>0.79166666666666663</v>
      </c>
      <c r="AE83" s="90" t="s">
        <v>59</v>
      </c>
      <c r="AF83" s="125" t="s">
        <v>60</v>
      </c>
      <c r="AG83" s="125" t="s">
        <v>102</v>
      </c>
    </row>
    <row r="84" spans="1:995" s="83" customFormat="1" ht="9.9499999999999993" customHeight="1" x14ac:dyDescent="0.15">
      <c r="B84" s="97"/>
      <c r="C84" s="115"/>
      <c r="D84" s="115"/>
      <c r="E84" s="116"/>
      <c r="F84" s="117"/>
      <c r="G84" s="115"/>
      <c r="H84" s="118"/>
      <c r="I84" s="118"/>
      <c r="K84" s="115"/>
      <c r="L84" s="115"/>
      <c r="M84" s="116"/>
      <c r="N84" s="117"/>
      <c r="O84" s="115"/>
      <c r="P84" s="118"/>
      <c r="Q84" s="118"/>
      <c r="R84" s="85"/>
      <c r="S84" s="115"/>
      <c r="T84" s="115"/>
      <c r="U84" s="116"/>
      <c r="V84" s="117"/>
      <c r="W84" s="115"/>
      <c r="X84" s="118"/>
      <c r="Y84" s="118"/>
      <c r="Z84" s="85"/>
      <c r="AA84" s="115"/>
      <c r="AB84" s="115"/>
      <c r="AC84" s="116"/>
      <c r="AD84" s="117"/>
      <c r="AE84" s="115"/>
      <c r="AF84" s="118"/>
      <c r="AG84" s="118"/>
      <c r="AI84" s="115"/>
      <c r="AJ84" s="115"/>
      <c r="AK84" s="116"/>
      <c r="AL84" s="117"/>
      <c r="AM84" s="115"/>
      <c r="AN84" s="118"/>
      <c r="AO84" s="118"/>
      <c r="AQ84" s="115"/>
      <c r="AR84" s="115"/>
      <c r="AS84" s="116"/>
      <c r="AT84" s="117"/>
      <c r="AU84" s="115"/>
      <c r="AV84" s="118"/>
      <c r="AW84" s="118"/>
    </row>
    <row r="85" spans="1:995" s="83" customFormat="1" ht="9.9499999999999993" customHeight="1" x14ac:dyDescent="0.15">
      <c r="C85" s="79">
        <v>1055</v>
      </c>
      <c r="D85" s="79">
        <v>10</v>
      </c>
      <c r="E85" s="80">
        <v>44135</v>
      </c>
      <c r="F85" s="81">
        <v>0.47916666666666669</v>
      </c>
      <c r="G85" s="79" t="s">
        <v>92</v>
      </c>
      <c r="H85" s="125" t="s">
        <v>88</v>
      </c>
      <c r="I85" s="125" t="s">
        <v>90</v>
      </c>
      <c r="J85" s="97"/>
      <c r="K85" s="97"/>
      <c r="L85" s="97"/>
      <c r="M85" s="97"/>
      <c r="N85" s="97"/>
      <c r="O85" s="97"/>
      <c r="P85" s="97"/>
      <c r="Q85" s="97"/>
      <c r="R85" s="97"/>
      <c r="S85" s="90"/>
      <c r="T85" s="90"/>
      <c r="U85" s="106"/>
      <c r="V85" s="97"/>
      <c r="W85" s="89"/>
      <c r="X85" s="85"/>
      <c r="Y85" s="85"/>
      <c r="AA85" s="90">
        <v>4005</v>
      </c>
      <c r="AB85" s="90" t="s">
        <v>11</v>
      </c>
      <c r="AC85" s="106">
        <v>44135</v>
      </c>
      <c r="AD85" s="81">
        <v>0.5625</v>
      </c>
      <c r="AE85" s="79" t="s">
        <v>54</v>
      </c>
      <c r="AF85" s="125" t="s">
        <v>102</v>
      </c>
      <c r="AG85" s="125" t="s">
        <v>7</v>
      </c>
      <c r="AQ85" s="91"/>
      <c r="AR85" s="91"/>
      <c r="AS85" s="91"/>
      <c r="AT85" s="92"/>
      <c r="AU85" s="91"/>
      <c r="AV85" s="85"/>
      <c r="AW85" s="85"/>
    </row>
    <row r="86" spans="1:995" s="83" customFormat="1" ht="9.9499999999999993" customHeight="1" x14ac:dyDescent="0.15">
      <c r="C86" s="79">
        <v>1056</v>
      </c>
      <c r="D86" s="79">
        <v>10</v>
      </c>
      <c r="E86" s="80">
        <v>44135</v>
      </c>
      <c r="F86" s="108">
        <v>0.625</v>
      </c>
      <c r="G86" s="79" t="s">
        <v>56</v>
      </c>
      <c r="H86" s="125" t="s">
        <v>17</v>
      </c>
      <c r="I86" s="125" t="s">
        <v>64</v>
      </c>
      <c r="J86" s="97"/>
      <c r="K86" s="97"/>
      <c r="L86" s="97"/>
      <c r="M86" s="97"/>
      <c r="N86" s="97"/>
      <c r="O86" s="97"/>
      <c r="P86" s="97"/>
      <c r="Q86" s="97"/>
      <c r="R86" s="97"/>
      <c r="S86" s="90"/>
      <c r="T86" s="90"/>
      <c r="U86" s="106"/>
      <c r="V86" s="97"/>
      <c r="W86" s="89"/>
      <c r="X86" s="85"/>
      <c r="Y86" s="85"/>
      <c r="AA86" s="90">
        <v>4024</v>
      </c>
      <c r="AB86" s="90" t="s">
        <v>120</v>
      </c>
      <c r="AC86" s="106">
        <v>44135</v>
      </c>
      <c r="AD86" s="81">
        <v>0.64583333333333337</v>
      </c>
      <c r="AE86" s="122" t="s">
        <v>283</v>
      </c>
      <c r="AF86" s="125" t="s">
        <v>16</v>
      </c>
      <c r="AG86" s="125" t="s">
        <v>61</v>
      </c>
      <c r="AQ86" s="91"/>
      <c r="AR86" s="91"/>
      <c r="AS86" s="91"/>
      <c r="AT86" s="92"/>
      <c r="AU86" s="91"/>
      <c r="AV86" s="85"/>
      <c r="AW86" s="85"/>
    </row>
    <row r="87" spans="1:995" s="83" customFormat="1" ht="9.9499999999999993" customHeight="1" x14ac:dyDescent="0.15">
      <c r="C87" s="79">
        <v>1057</v>
      </c>
      <c r="D87" s="79">
        <v>10</v>
      </c>
      <c r="E87" s="80">
        <v>44135</v>
      </c>
      <c r="F87" s="81">
        <v>0.70833333333333337</v>
      </c>
      <c r="G87" s="91" t="s">
        <v>59</v>
      </c>
      <c r="H87" s="125" t="s">
        <v>60</v>
      </c>
      <c r="I87" s="125" t="s">
        <v>62</v>
      </c>
      <c r="J87" s="97"/>
      <c r="K87" s="97"/>
      <c r="L87" s="97"/>
      <c r="M87" s="97"/>
      <c r="N87" s="97"/>
      <c r="O87" s="97"/>
      <c r="P87" s="97"/>
      <c r="Q87" s="97"/>
      <c r="R87" s="97"/>
      <c r="S87" s="90"/>
      <c r="T87" s="90"/>
      <c r="U87" s="106"/>
      <c r="V87" s="97"/>
      <c r="W87" s="89"/>
      <c r="X87" s="85"/>
      <c r="Y87" s="85"/>
      <c r="AA87" s="90">
        <v>4135</v>
      </c>
      <c r="AB87" s="90" t="s">
        <v>137</v>
      </c>
      <c r="AC87" s="106">
        <v>44135</v>
      </c>
      <c r="AD87" s="81">
        <v>0.58333333333333337</v>
      </c>
      <c r="AE87" s="90" t="s">
        <v>105</v>
      </c>
      <c r="AF87" s="125" t="s">
        <v>100</v>
      </c>
      <c r="AG87" s="125" t="s">
        <v>89</v>
      </c>
      <c r="AQ87" s="91"/>
      <c r="AR87" s="91"/>
      <c r="AS87" s="91"/>
      <c r="AT87" s="92"/>
      <c r="AU87" s="91"/>
      <c r="AV87" s="85"/>
      <c r="AW87" s="85"/>
    </row>
    <row r="88" spans="1:995" s="83" customFormat="1" ht="9.9499999999999993" customHeight="1" x14ac:dyDescent="0.15">
      <c r="A88" s="97"/>
      <c r="B88" s="97"/>
      <c r="C88" s="79">
        <v>1058</v>
      </c>
      <c r="D88" s="79">
        <v>10</v>
      </c>
      <c r="E88" s="80">
        <v>44135</v>
      </c>
      <c r="F88" s="129">
        <v>0.625</v>
      </c>
      <c r="G88" s="79" t="s">
        <v>94</v>
      </c>
      <c r="H88" s="125" t="s">
        <v>89</v>
      </c>
      <c r="I88" s="125" t="s">
        <v>91</v>
      </c>
      <c r="J88" s="97"/>
      <c r="K88" s="97"/>
      <c r="L88" s="97"/>
      <c r="M88" s="97"/>
      <c r="N88" s="97"/>
      <c r="O88" s="97"/>
      <c r="P88" s="97"/>
      <c r="Q88" s="97"/>
      <c r="R88" s="97"/>
      <c r="S88" s="90"/>
      <c r="T88" s="90"/>
      <c r="U88" s="106"/>
      <c r="V88" s="97"/>
      <c r="W88" s="89"/>
      <c r="X88" s="85"/>
      <c r="Y88" s="85"/>
      <c r="Z88" s="97"/>
      <c r="AA88" s="90">
        <v>4138</v>
      </c>
      <c r="AB88" s="90" t="s">
        <v>137</v>
      </c>
      <c r="AC88" s="106">
        <v>44135</v>
      </c>
      <c r="AD88" s="81">
        <v>0.45833333333333331</v>
      </c>
      <c r="AE88" s="110" t="s">
        <v>55</v>
      </c>
      <c r="AF88" s="114" t="s">
        <v>144</v>
      </c>
      <c r="AG88" s="125" t="s">
        <v>64</v>
      </c>
      <c r="AH88" s="97"/>
      <c r="AQ88" s="91"/>
      <c r="AR88" s="91"/>
      <c r="AS88" s="91"/>
      <c r="AT88" s="92"/>
      <c r="AU88" s="91"/>
      <c r="AV88" s="85"/>
      <c r="AW88" s="85"/>
    </row>
    <row r="89" spans="1:995" s="83" customFormat="1" ht="9.9499999999999993" customHeight="1" x14ac:dyDescent="0.15">
      <c r="C89" s="79">
        <v>1059</v>
      </c>
      <c r="D89" s="79">
        <v>10</v>
      </c>
      <c r="E89" s="80">
        <v>44135</v>
      </c>
      <c r="F89" s="81">
        <v>0.45833333333333331</v>
      </c>
      <c r="G89" s="79" t="s">
        <v>54</v>
      </c>
      <c r="H89" s="125" t="s">
        <v>102</v>
      </c>
      <c r="I89" s="125" t="s">
        <v>7</v>
      </c>
      <c r="J89" s="97"/>
      <c r="K89" s="97"/>
      <c r="L89" s="97"/>
      <c r="M89" s="97"/>
      <c r="N89" s="97"/>
      <c r="O89" s="97"/>
      <c r="P89" s="97"/>
      <c r="Q89" s="97"/>
      <c r="R89" s="97"/>
      <c r="S89" s="90"/>
      <c r="T89" s="90"/>
      <c r="U89" s="106"/>
      <c r="V89" s="97"/>
      <c r="W89" s="89"/>
      <c r="X89" s="85"/>
      <c r="Y89" s="85"/>
      <c r="AA89" s="90">
        <v>4214</v>
      </c>
      <c r="AB89" s="90" t="s">
        <v>117</v>
      </c>
      <c r="AC89" s="106">
        <v>44135</v>
      </c>
      <c r="AD89" s="81">
        <v>0.54166666666666663</v>
      </c>
      <c r="AE89" s="90" t="s">
        <v>106</v>
      </c>
      <c r="AF89" s="125" t="s">
        <v>97</v>
      </c>
      <c r="AG89" s="125" t="s">
        <v>101</v>
      </c>
      <c r="AQ89" s="91"/>
      <c r="AR89" s="91"/>
      <c r="AS89" s="91"/>
      <c r="AT89" s="92"/>
      <c r="AU89" s="91"/>
      <c r="AV89" s="85"/>
      <c r="AW89" s="85"/>
    </row>
    <row r="90" spans="1:995" s="97" customFormat="1" ht="9.9499999999999993" customHeight="1" x14ac:dyDescent="0.15">
      <c r="A90" s="83"/>
      <c r="B90" s="83"/>
      <c r="C90" s="79">
        <v>1060</v>
      </c>
      <c r="D90" s="79">
        <v>10</v>
      </c>
      <c r="E90" s="80">
        <v>44135</v>
      </c>
      <c r="F90" s="81">
        <v>0.45833333333333331</v>
      </c>
      <c r="G90" s="122" t="s">
        <v>283</v>
      </c>
      <c r="H90" s="125" t="s">
        <v>16</v>
      </c>
      <c r="I90" s="125" t="s">
        <v>61</v>
      </c>
      <c r="S90" s="90"/>
      <c r="T90" s="90"/>
      <c r="U90" s="106"/>
      <c r="W90" s="89"/>
      <c r="X90" s="85"/>
      <c r="Y90" s="85"/>
      <c r="Z90" s="83"/>
      <c r="AA90" s="90">
        <v>4215</v>
      </c>
      <c r="AB90" s="90" t="s">
        <v>117</v>
      </c>
      <c r="AC90" s="106">
        <v>44135</v>
      </c>
      <c r="AD90" s="81">
        <v>0.45833333333333331</v>
      </c>
      <c r="AE90" s="90" t="s">
        <v>59</v>
      </c>
      <c r="AF90" s="125" t="s">
        <v>60</v>
      </c>
      <c r="AG90" s="125" t="s">
        <v>62</v>
      </c>
      <c r="AH90" s="83"/>
      <c r="AI90" s="83"/>
      <c r="AJ90" s="83"/>
      <c r="AK90" s="83"/>
      <c r="AL90" s="83"/>
      <c r="AM90" s="83"/>
      <c r="AN90" s="83"/>
      <c r="AO90" s="83"/>
      <c r="AP90" s="83"/>
      <c r="AQ90" s="91"/>
      <c r="AR90" s="91"/>
      <c r="AS90" s="91"/>
      <c r="AT90" s="92"/>
      <c r="AU90" s="91"/>
      <c r="AV90" s="85"/>
      <c r="AW90" s="85"/>
      <c r="AX90" s="83"/>
    </row>
    <row r="91" spans="1:995" s="83" customFormat="1" ht="9.9499999999999993" customHeight="1" x14ac:dyDescent="0.15">
      <c r="B91" s="97"/>
      <c r="C91" s="115"/>
      <c r="D91" s="115"/>
      <c r="E91" s="116"/>
      <c r="F91" s="117"/>
      <c r="G91" s="115"/>
      <c r="H91" s="118"/>
      <c r="I91" s="118"/>
      <c r="K91" s="115"/>
      <c r="L91" s="115"/>
      <c r="M91" s="116"/>
      <c r="N91" s="117"/>
      <c r="O91" s="115"/>
      <c r="P91" s="118"/>
      <c r="Q91" s="118"/>
      <c r="R91" s="85"/>
      <c r="S91" s="115"/>
      <c r="T91" s="115"/>
      <c r="U91" s="116"/>
      <c r="V91" s="117"/>
      <c r="W91" s="115"/>
      <c r="X91" s="118"/>
      <c r="Y91" s="118"/>
      <c r="Z91" s="85"/>
      <c r="AA91" s="115"/>
      <c r="AB91" s="115"/>
      <c r="AC91" s="116"/>
      <c r="AD91" s="117"/>
      <c r="AE91" s="115"/>
      <c r="AF91" s="118"/>
      <c r="AG91" s="118"/>
      <c r="AI91" s="115"/>
      <c r="AJ91" s="115"/>
      <c r="AK91" s="116"/>
      <c r="AL91" s="117"/>
      <c r="AM91" s="115"/>
      <c r="AN91" s="118"/>
      <c r="AO91" s="118"/>
      <c r="AQ91" s="115"/>
      <c r="AR91" s="115"/>
      <c r="AS91" s="116"/>
      <c r="AT91" s="117"/>
      <c r="AU91" s="115"/>
      <c r="AV91" s="118"/>
      <c r="AW91" s="118"/>
    </row>
    <row r="92" spans="1:995" s="83" customFormat="1" ht="9.9499999999999993" customHeight="1" x14ac:dyDescent="0.15">
      <c r="A92" s="97"/>
      <c r="B92" s="97"/>
      <c r="C92" s="90"/>
      <c r="D92" s="90"/>
      <c r="E92" s="106"/>
      <c r="F92" s="98"/>
      <c r="G92" s="150"/>
      <c r="H92" s="85"/>
      <c r="I92" s="85"/>
      <c r="J92" s="97"/>
      <c r="K92" s="97"/>
      <c r="L92" s="97"/>
      <c r="M92" s="97"/>
      <c r="N92" s="97"/>
      <c r="O92" s="97"/>
      <c r="P92" s="97"/>
      <c r="Q92" s="97"/>
      <c r="R92" s="97"/>
      <c r="S92" s="90"/>
      <c r="T92" s="90"/>
      <c r="U92" s="106"/>
      <c r="V92" s="97"/>
      <c r="W92" s="89"/>
      <c r="X92" s="85"/>
      <c r="Y92" s="85"/>
      <c r="Z92" s="97"/>
      <c r="AA92" s="90">
        <v>4131</v>
      </c>
      <c r="AB92" s="90" t="s">
        <v>131</v>
      </c>
      <c r="AC92" s="105">
        <v>44136</v>
      </c>
      <c r="AD92" s="81">
        <v>0.45833333333333331</v>
      </c>
      <c r="AE92" s="90" t="s">
        <v>59</v>
      </c>
      <c r="AF92" s="125" t="s">
        <v>60</v>
      </c>
      <c r="AG92" s="125" t="s">
        <v>7</v>
      </c>
      <c r="AH92" s="97"/>
      <c r="AQ92" s="110">
        <v>5214</v>
      </c>
      <c r="AR92" s="110">
        <v>3</v>
      </c>
      <c r="AS92" s="119">
        <v>44136</v>
      </c>
      <c r="AT92" s="120">
        <v>0.5</v>
      </c>
      <c r="AU92" s="91" t="s">
        <v>154</v>
      </c>
      <c r="AV92" s="125" t="s">
        <v>145</v>
      </c>
      <c r="AW92" s="125" t="s">
        <v>91</v>
      </c>
    </row>
    <row r="93" spans="1:995" s="83" customFormat="1" ht="9.9499999999999993" customHeight="1" x14ac:dyDescent="0.15">
      <c r="C93" s="90"/>
      <c r="D93" s="90"/>
      <c r="E93" s="106"/>
      <c r="F93" s="98"/>
      <c r="G93" s="150"/>
      <c r="H93" s="85"/>
      <c r="I93" s="85"/>
      <c r="J93" s="97"/>
      <c r="K93" s="97"/>
      <c r="L93" s="97"/>
      <c r="M93" s="97"/>
      <c r="N93" s="97"/>
      <c r="O93" s="97"/>
      <c r="P93" s="97"/>
      <c r="Q93" s="97"/>
      <c r="R93" s="97"/>
      <c r="S93" s="90"/>
      <c r="T93" s="90"/>
      <c r="U93" s="106"/>
      <c r="V93" s="97"/>
      <c r="W93" s="89"/>
      <c r="X93" s="85"/>
      <c r="Y93" s="85"/>
      <c r="AA93" s="90">
        <v>4144</v>
      </c>
      <c r="AB93" s="90" t="s">
        <v>132</v>
      </c>
      <c r="AC93" s="121">
        <v>44136</v>
      </c>
      <c r="AD93" s="81">
        <v>0.45833333333333331</v>
      </c>
      <c r="AE93" s="90" t="s">
        <v>107</v>
      </c>
      <c r="AF93" s="125" t="s">
        <v>99</v>
      </c>
      <c r="AG93" s="125" t="s">
        <v>89</v>
      </c>
      <c r="AQ93" s="91"/>
      <c r="AR93" s="91"/>
      <c r="AS93" s="91"/>
      <c r="AT93" s="92"/>
      <c r="AU93" s="91"/>
      <c r="AV93" s="85"/>
      <c r="AW93" s="85"/>
    </row>
    <row r="94" spans="1:995" s="83" customFormat="1" ht="9.9499999999999993" customHeight="1" x14ac:dyDescent="0.15">
      <c r="C94" s="90"/>
      <c r="D94" s="90"/>
      <c r="E94" s="106"/>
      <c r="F94" s="98"/>
      <c r="G94" s="150"/>
      <c r="H94" s="85"/>
      <c r="I94" s="85"/>
      <c r="J94" s="97"/>
      <c r="K94" s="97"/>
      <c r="L94" s="97"/>
      <c r="M94" s="97"/>
      <c r="N94" s="97"/>
      <c r="O94" s="97"/>
      <c r="P94" s="97"/>
      <c r="Q94" s="97"/>
      <c r="R94" s="97"/>
      <c r="S94" s="90"/>
      <c r="T94" s="90"/>
      <c r="U94" s="106"/>
      <c r="V94" s="97"/>
      <c r="W94" s="89"/>
      <c r="X94" s="85"/>
      <c r="Y94" s="85"/>
      <c r="AA94" s="90">
        <v>4152</v>
      </c>
      <c r="AB94" s="90" t="s">
        <v>135</v>
      </c>
      <c r="AC94" s="121">
        <v>44136</v>
      </c>
      <c r="AD94" s="81">
        <v>0.54166666666666663</v>
      </c>
      <c r="AE94" s="79" t="s">
        <v>104</v>
      </c>
      <c r="AF94" s="125" t="s">
        <v>96</v>
      </c>
      <c r="AG94" s="125" t="s">
        <v>64</v>
      </c>
      <c r="AQ94" s="91"/>
      <c r="AR94" s="91"/>
      <c r="AS94" s="91"/>
      <c r="AT94" s="92"/>
      <c r="AU94" s="91"/>
      <c r="AV94" s="85"/>
      <c r="AW94" s="85"/>
    </row>
    <row r="95" spans="1:995" s="83" customFormat="1" ht="9.9499999999999993" customHeight="1" x14ac:dyDescent="0.15">
      <c r="A95" s="93"/>
      <c r="B95" s="93"/>
      <c r="C95" s="93"/>
      <c r="D95" s="93"/>
      <c r="E95" s="94"/>
      <c r="F95" s="95"/>
      <c r="G95" s="93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3"/>
      <c r="T95" s="93"/>
      <c r="U95" s="94"/>
      <c r="V95" s="95"/>
      <c r="W95" s="93"/>
      <c r="X95" s="96"/>
      <c r="Y95" s="96"/>
      <c r="Z95" s="96"/>
      <c r="AA95" s="93"/>
      <c r="AB95" s="93"/>
      <c r="AC95" s="94"/>
      <c r="AD95" s="95"/>
      <c r="AE95" s="93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</row>
    <row r="96" spans="1:995" s="107" customFormat="1" ht="9.9499999999999993" customHeight="1" x14ac:dyDescent="0.15">
      <c r="A96" s="93"/>
      <c r="B96" s="93"/>
      <c r="C96" s="93"/>
      <c r="D96" s="93"/>
      <c r="E96" s="94"/>
      <c r="F96" s="95"/>
      <c r="G96" s="93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3"/>
      <c r="T96" s="93"/>
      <c r="U96" s="94"/>
      <c r="V96" s="95"/>
      <c r="W96" s="93"/>
      <c r="X96" s="96"/>
      <c r="Y96" s="96"/>
      <c r="Z96" s="96"/>
      <c r="AA96" s="93"/>
      <c r="AB96" s="93"/>
      <c r="AC96" s="94"/>
      <c r="AD96" s="95"/>
      <c r="AE96" s="93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  <c r="HA96" s="135"/>
      <c r="HB96" s="135"/>
      <c r="HC96" s="135"/>
      <c r="HD96" s="135"/>
      <c r="HE96" s="135"/>
      <c r="HF96" s="135"/>
      <c r="HG96" s="135"/>
      <c r="HH96" s="135"/>
      <c r="HI96" s="135"/>
      <c r="HJ96" s="135"/>
      <c r="HK96" s="135"/>
      <c r="HL96" s="135"/>
      <c r="HM96" s="135"/>
      <c r="HN96" s="135"/>
      <c r="HO96" s="135"/>
      <c r="HP96" s="135"/>
      <c r="HQ96" s="135"/>
      <c r="HR96" s="135"/>
      <c r="HS96" s="135"/>
      <c r="HT96" s="135"/>
      <c r="HU96" s="135"/>
      <c r="HV96" s="135"/>
      <c r="HW96" s="135"/>
      <c r="HX96" s="135"/>
      <c r="HY96" s="135"/>
      <c r="HZ96" s="135"/>
      <c r="IA96" s="135"/>
      <c r="IB96" s="135"/>
      <c r="IC96" s="135"/>
      <c r="ID96" s="135"/>
      <c r="IE96" s="135"/>
      <c r="IF96" s="135"/>
      <c r="IG96" s="135"/>
      <c r="IH96" s="135"/>
      <c r="II96" s="135"/>
      <c r="IJ96" s="135"/>
      <c r="IK96" s="135"/>
      <c r="IL96" s="135"/>
      <c r="IM96" s="135"/>
      <c r="IN96" s="135"/>
      <c r="IO96" s="135"/>
      <c r="IP96" s="135"/>
      <c r="IQ96" s="135"/>
      <c r="IR96" s="135"/>
      <c r="IS96" s="135"/>
      <c r="IT96" s="135"/>
      <c r="IU96" s="135"/>
      <c r="IV96" s="135"/>
      <c r="IW96" s="135"/>
      <c r="IX96" s="135"/>
      <c r="IY96" s="135"/>
      <c r="IZ96" s="135"/>
      <c r="JA96" s="135"/>
      <c r="JB96" s="135"/>
      <c r="JC96" s="135"/>
      <c r="JD96" s="135"/>
      <c r="JE96" s="135"/>
      <c r="JF96" s="135"/>
      <c r="JG96" s="135"/>
      <c r="JH96" s="135"/>
      <c r="JI96" s="135"/>
      <c r="JJ96" s="135"/>
      <c r="JK96" s="135"/>
      <c r="JL96" s="135"/>
      <c r="JM96" s="135"/>
      <c r="JN96" s="135"/>
      <c r="JO96" s="135"/>
      <c r="JP96" s="135"/>
      <c r="JQ96" s="135"/>
      <c r="JR96" s="135"/>
      <c r="JS96" s="135"/>
      <c r="JT96" s="135"/>
      <c r="JU96" s="135"/>
      <c r="JV96" s="135"/>
      <c r="JW96" s="135"/>
      <c r="JX96" s="135"/>
      <c r="JY96" s="135"/>
      <c r="JZ96" s="135"/>
      <c r="KA96" s="135"/>
      <c r="KB96" s="135"/>
      <c r="KC96" s="135"/>
      <c r="KD96" s="135"/>
      <c r="KE96" s="135"/>
      <c r="KF96" s="135"/>
      <c r="KG96" s="135"/>
      <c r="KH96" s="135"/>
      <c r="KI96" s="135"/>
      <c r="KJ96" s="135"/>
      <c r="KK96" s="135"/>
      <c r="KL96" s="135"/>
      <c r="KM96" s="135"/>
      <c r="KN96" s="135"/>
      <c r="KO96" s="135"/>
      <c r="KP96" s="135"/>
      <c r="KQ96" s="135"/>
      <c r="KR96" s="135"/>
      <c r="KS96" s="135"/>
      <c r="KT96" s="135"/>
      <c r="KU96" s="135"/>
      <c r="KV96" s="135"/>
      <c r="KW96" s="135"/>
      <c r="KX96" s="135"/>
      <c r="KY96" s="135"/>
      <c r="KZ96" s="135"/>
      <c r="LA96" s="135"/>
      <c r="LB96" s="135"/>
      <c r="LC96" s="135"/>
      <c r="LD96" s="135"/>
      <c r="LE96" s="135"/>
      <c r="LF96" s="135"/>
      <c r="LG96" s="135"/>
      <c r="LH96" s="135"/>
      <c r="LI96" s="135"/>
      <c r="LJ96" s="135"/>
      <c r="LK96" s="135"/>
      <c r="LL96" s="135"/>
      <c r="LM96" s="135"/>
      <c r="LN96" s="135"/>
      <c r="LO96" s="135"/>
      <c r="LP96" s="135"/>
      <c r="LQ96" s="135"/>
      <c r="LR96" s="135"/>
      <c r="LS96" s="135"/>
      <c r="LT96" s="135"/>
      <c r="LU96" s="135"/>
      <c r="LV96" s="135"/>
      <c r="LW96" s="135"/>
      <c r="LX96" s="135"/>
      <c r="LY96" s="135"/>
      <c r="LZ96" s="135"/>
      <c r="MA96" s="135"/>
      <c r="MB96" s="135"/>
      <c r="MC96" s="135"/>
      <c r="MD96" s="135"/>
      <c r="ME96" s="135"/>
      <c r="MF96" s="135"/>
      <c r="MG96" s="135"/>
      <c r="MH96" s="135"/>
      <c r="MI96" s="135"/>
      <c r="MJ96" s="135"/>
      <c r="MK96" s="135"/>
      <c r="ML96" s="135"/>
      <c r="MM96" s="135"/>
      <c r="MN96" s="135"/>
      <c r="MO96" s="135"/>
      <c r="MP96" s="135"/>
      <c r="MQ96" s="135"/>
      <c r="MR96" s="135"/>
      <c r="MS96" s="135"/>
      <c r="MT96" s="135"/>
      <c r="MU96" s="135"/>
      <c r="MV96" s="135"/>
      <c r="MW96" s="135"/>
      <c r="MX96" s="135"/>
      <c r="MY96" s="135"/>
      <c r="MZ96" s="135"/>
      <c r="NA96" s="135"/>
      <c r="NB96" s="135"/>
      <c r="NC96" s="135"/>
      <c r="ND96" s="135"/>
      <c r="NE96" s="135"/>
      <c r="NF96" s="135"/>
      <c r="NG96" s="135"/>
      <c r="NH96" s="135"/>
      <c r="NI96" s="135"/>
      <c r="NJ96" s="135"/>
      <c r="NK96" s="135"/>
      <c r="NL96" s="135"/>
      <c r="NM96" s="135"/>
      <c r="NN96" s="135"/>
      <c r="NO96" s="135"/>
      <c r="NP96" s="135"/>
      <c r="NQ96" s="135"/>
      <c r="NR96" s="135"/>
      <c r="NS96" s="135"/>
      <c r="NT96" s="135"/>
      <c r="NU96" s="135"/>
      <c r="NV96" s="135"/>
      <c r="NW96" s="135"/>
      <c r="NX96" s="135"/>
      <c r="NY96" s="135"/>
      <c r="NZ96" s="135"/>
      <c r="OA96" s="135"/>
      <c r="OB96" s="135"/>
      <c r="OC96" s="135"/>
      <c r="OD96" s="135"/>
      <c r="OE96" s="135"/>
      <c r="OF96" s="135"/>
      <c r="OG96" s="135"/>
      <c r="OH96" s="135"/>
      <c r="OI96" s="135"/>
      <c r="OJ96" s="135"/>
      <c r="OK96" s="135"/>
      <c r="OL96" s="135"/>
      <c r="OM96" s="135"/>
      <c r="ON96" s="135"/>
      <c r="OO96" s="135"/>
      <c r="OP96" s="135"/>
      <c r="OQ96" s="135"/>
      <c r="OR96" s="135"/>
      <c r="OS96" s="135"/>
      <c r="OT96" s="135"/>
      <c r="OU96" s="135"/>
      <c r="OV96" s="135"/>
      <c r="OW96" s="135"/>
      <c r="OX96" s="135"/>
      <c r="OY96" s="135"/>
      <c r="OZ96" s="135"/>
      <c r="PA96" s="135"/>
      <c r="PB96" s="135"/>
      <c r="PC96" s="135"/>
      <c r="PD96" s="135"/>
      <c r="PE96" s="135"/>
      <c r="PF96" s="135"/>
      <c r="PG96" s="135"/>
      <c r="PH96" s="135"/>
      <c r="PI96" s="135"/>
      <c r="PJ96" s="135"/>
      <c r="PK96" s="135"/>
      <c r="PL96" s="135"/>
      <c r="PM96" s="135"/>
      <c r="PN96" s="135"/>
      <c r="PO96" s="135"/>
      <c r="PP96" s="135"/>
      <c r="PQ96" s="135"/>
      <c r="PR96" s="135"/>
      <c r="PS96" s="135"/>
      <c r="PT96" s="135"/>
      <c r="PU96" s="135"/>
      <c r="PV96" s="135"/>
      <c r="PW96" s="135"/>
      <c r="PX96" s="135"/>
      <c r="PY96" s="135"/>
      <c r="PZ96" s="135"/>
      <c r="QA96" s="135"/>
      <c r="QB96" s="135"/>
      <c r="QC96" s="135"/>
      <c r="QD96" s="135"/>
      <c r="QE96" s="135"/>
      <c r="QF96" s="135"/>
      <c r="QG96" s="135"/>
      <c r="QH96" s="135"/>
      <c r="QI96" s="135"/>
      <c r="QJ96" s="135"/>
      <c r="QK96" s="135"/>
      <c r="QL96" s="135"/>
      <c r="QM96" s="135"/>
      <c r="QN96" s="135"/>
      <c r="QO96" s="135"/>
      <c r="QP96" s="135"/>
      <c r="QQ96" s="135"/>
      <c r="QR96" s="135"/>
      <c r="QS96" s="135"/>
      <c r="QT96" s="135"/>
      <c r="QU96" s="135"/>
      <c r="QV96" s="135"/>
      <c r="QW96" s="135"/>
      <c r="QX96" s="135"/>
      <c r="QY96" s="135"/>
      <c r="QZ96" s="135"/>
      <c r="RA96" s="135"/>
      <c r="RB96" s="135"/>
      <c r="RC96" s="135"/>
      <c r="RD96" s="135"/>
      <c r="RE96" s="135"/>
      <c r="RF96" s="135"/>
      <c r="RG96" s="135"/>
      <c r="RH96" s="135"/>
      <c r="RI96" s="135"/>
      <c r="RJ96" s="135"/>
      <c r="RK96" s="135"/>
      <c r="RL96" s="135"/>
      <c r="RM96" s="135"/>
      <c r="RN96" s="135"/>
      <c r="RO96" s="135"/>
      <c r="RP96" s="135"/>
      <c r="RQ96" s="135"/>
      <c r="RR96" s="135"/>
      <c r="RS96" s="135"/>
      <c r="RT96" s="135"/>
      <c r="RU96" s="135"/>
      <c r="RV96" s="135"/>
      <c r="RW96" s="135"/>
      <c r="RX96" s="135"/>
      <c r="RY96" s="135"/>
      <c r="RZ96" s="135"/>
      <c r="SA96" s="135"/>
      <c r="SB96" s="135"/>
      <c r="SC96" s="135"/>
      <c r="SD96" s="135"/>
      <c r="SE96" s="135"/>
      <c r="SF96" s="135"/>
      <c r="SG96" s="135"/>
      <c r="SH96" s="135"/>
      <c r="SI96" s="135"/>
      <c r="SJ96" s="135"/>
      <c r="SK96" s="135"/>
      <c r="SL96" s="135"/>
      <c r="SM96" s="135"/>
      <c r="SN96" s="135"/>
      <c r="SO96" s="135"/>
      <c r="SP96" s="135"/>
      <c r="SQ96" s="135"/>
      <c r="SR96" s="135"/>
      <c r="SS96" s="135"/>
      <c r="ST96" s="135"/>
      <c r="SU96" s="135"/>
      <c r="SV96" s="135"/>
      <c r="SW96" s="135"/>
      <c r="SX96" s="135"/>
      <c r="SY96" s="135"/>
      <c r="SZ96" s="135"/>
      <c r="TA96" s="135"/>
      <c r="TB96" s="135"/>
      <c r="TC96" s="135"/>
      <c r="TD96" s="135"/>
      <c r="TE96" s="135"/>
      <c r="TF96" s="135"/>
      <c r="TG96" s="135"/>
      <c r="TH96" s="135"/>
      <c r="TI96" s="135"/>
      <c r="TJ96" s="135"/>
      <c r="TK96" s="135"/>
      <c r="TL96" s="135"/>
      <c r="TM96" s="135"/>
      <c r="TN96" s="135"/>
      <c r="TO96" s="135"/>
      <c r="TP96" s="135"/>
      <c r="TQ96" s="135"/>
      <c r="TR96" s="135"/>
      <c r="TS96" s="135"/>
      <c r="TT96" s="135"/>
      <c r="TU96" s="135"/>
      <c r="TV96" s="135"/>
      <c r="TW96" s="135"/>
      <c r="TX96" s="135"/>
      <c r="TY96" s="135"/>
      <c r="TZ96" s="135"/>
      <c r="UA96" s="135"/>
      <c r="UB96" s="135"/>
      <c r="UC96" s="135"/>
      <c r="UD96" s="135"/>
      <c r="UE96" s="135"/>
      <c r="UF96" s="135"/>
      <c r="UG96" s="135"/>
      <c r="UH96" s="135"/>
      <c r="UI96" s="135"/>
      <c r="UJ96" s="135"/>
      <c r="UK96" s="135"/>
      <c r="UL96" s="135"/>
      <c r="UM96" s="135"/>
      <c r="UN96" s="135"/>
      <c r="UO96" s="135"/>
      <c r="UP96" s="135"/>
      <c r="UQ96" s="135"/>
      <c r="UR96" s="135"/>
      <c r="US96" s="135"/>
      <c r="UT96" s="135"/>
      <c r="UU96" s="135"/>
      <c r="UV96" s="135"/>
      <c r="UW96" s="135"/>
      <c r="UX96" s="135"/>
      <c r="UY96" s="135"/>
      <c r="UZ96" s="135"/>
      <c r="VA96" s="135"/>
      <c r="VB96" s="135"/>
      <c r="VC96" s="135"/>
      <c r="VD96" s="135"/>
      <c r="VE96" s="135"/>
      <c r="VF96" s="135"/>
      <c r="VG96" s="135"/>
      <c r="VH96" s="135"/>
      <c r="VI96" s="135"/>
      <c r="VJ96" s="135"/>
      <c r="VK96" s="135"/>
      <c r="VL96" s="135"/>
      <c r="VM96" s="135"/>
      <c r="VN96" s="135"/>
      <c r="VO96" s="135"/>
      <c r="VP96" s="135"/>
      <c r="VQ96" s="135"/>
      <c r="VR96" s="135"/>
      <c r="VS96" s="135"/>
      <c r="VT96" s="135"/>
      <c r="VU96" s="135"/>
      <c r="VV96" s="135"/>
      <c r="VW96" s="135"/>
      <c r="VX96" s="135"/>
      <c r="VY96" s="135"/>
      <c r="VZ96" s="135"/>
      <c r="WA96" s="135"/>
      <c r="WB96" s="135"/>
      <c r="WC96" s="135"/>
      <c r="WD96" s="135"/>
      <c r="WE96" s="135"/>
      <c r="WF96" s="135"/>
      <c r="WG96" s="135"/>
      <c r="WH96" s="135"/>
      <c r="WI96" s="135"/>
      <c r="WJ96" s="135"/>
      <c r="WK96" s="135"/>
      <c r="WL96" s="135"/>
      <c r="WM96" s="135"/>
      <c r="WN96" s="135"/>
      <c r="WO96" s="135"/>
      <c r="WP96" s="135"/>
      <c r="WQ96" s="135"/>
      <c r="WR96" s="135"/>
      <c r="WS96" s="135"/>
      <c r="WT96" s="135"/>
      <c r="WU96" s="135"/>
      <c r="WV96" s="135"/>
      <c r="WW96" s="135"/>
      <c r="WX96" s="135"/>
      <c r="WY96" s="135"/>
      <c r="WZ96" s="135"/>
      <c r="XA96" s="135"/>
      <c r="XB96" s="135"/>
      <c r="XC96" s="135"/>
      <c r="XD96" s="135"/>
      <c r="XE96" s="135"/>
      <c r="XF96" s="135"/>
      <c r="XG96" s="135"/>
      <c r="XH96" s="135"/>
      <c r="XI96" s="135"/>
      <c r="XJ96" s="135"/>
      <c r="XK96" s="135"/>
      <c r="XL96" s="135"/>
      <c r="XM96" s="135"/>
      <c r="XN96" s="135"/>
      <c r="XO96" s="135"/>
      <c r="XP96" s="135"/>
      <c r="XQ96" s="135"/>
      <c r="XR96" s="135"/>
      <c r="XS96" s="135"/>
      <c r="XT96" s="135"/>
      <c r="XU96" s="135"/>
      <c r="XV96" s="135"/>
      <c r="XW96" s="135"/>
      <c r="XX96" s="135"/>
      <c r="XY96" s="135"/>
      <c r="XZ96" s="135"/>
      <c r="YA96" s="135"/>
      <c r="YB96" s="135"/>
      <c r="YC96" s="135"/>
      <c r="YD96" s="135"/>
      <c r="YE96" s="135"/>
      <c r="YF96" s="135"/>
      <c r="YG96" s="135"/>
      <c r="YH96" s="135"/>
      <c r="YI96" s="135"/>
      <c r="YJ96" s="135"/>
      <c r="YK96" s="135"/>
      <c r="YL96" s="135"/>
      <c r="YM96" s="135"/>
      <c r="YN96" s="135"/>
      <c r="YO96" s="135"/>
      <c r="YP96" s="135"/>
      <c r="YQ96" s="135"/>
      <c r="YR96" s="135"/>
      <c r="YS96" s="135"/>
      <c r="YT96" s="135"/>
      <c r="YU96" s="135"/>
      <c r="YV96" s="135"/>
      <c r="YW96" s="135"/>
      <c r="YX96" s="135"/>
      <c r="YY96" s="135"/>
      <c r="YZ96" s="135"/>
      <c r="ZA96" s="135"/>
      <c r="ZB96" s="135"/>
      <c r="ZC96" s="135"/>
      <c r="ZD96" s="135"/>
      <c r="ZE96" s="135"/>
      <c r="ZF96" s="135"/>
      <c r="ZG96" s="135"/>
      <c r="ZH96" s="135"/>
      <c r="ZI96" s="135"/>
      <c r="ZJ96" s="135"/>
      <c r="ZK96" s="135"/>
      <c r="ZL96" s="135"/>
      <c r="ZM96" s="135"/>
      <c r="ZN96" s="135"/>
      <c r="ZO96" s="135"/>
      <c r="ZP96" s="135"/>
      <c r="ZQ96" s="135"/>
      <c r="ZR96" s="135"/>
      <c r="ZS96" s="135"/>
      <c r="ZT96" s="135"/>
      <c r="ZU96" s="135"/>
      <c r="ZV96" s="135"/>
      <c r="ZW96" s="135"/>
      <c r="ZX96" s="135"/>
      <c r="ZY96" s="135"/>
      <c r="ZZ96" s="135"/>
      <c r="AAA96" s="135"/>
      <c r="AAB96" s="135"/>
      <c r="AAC96" s="135"/>
      <c r="AAD96" s="135"/>
      <c r="AAE96" s="135"/>
      <c r="AAF96" s="135"/>
      <c r="AAG96" s="135"/>
      <c r="AAH96" s="135"/>
      <c r="AAI96" s="135"/>
      <c r="AAJ96" s="135"/>
      <c r="AAK96" s="135"/>
      <c r="AAL96" s="135"/>
      <c r="AAM96" s="135"/>
      <c r="AAN96" s="135"/>
      <c r="AAO96" s="135"/>
      <c r="AAP96" s="135"/>
      <c r="AAQ96" s="135"/>
      <c r="AAR96" s="135"/>
      <c r="AAS96" s="135"/>
      <c r="AAT96" s="135"/>
      <c r="AAU96" s="135"/>
      <c r="AAV96" s="135"/>
      <c r="AAW96" s="135"/>
      <c r="AAX96" s="135"/>
      <c r="AAY96" s="135"/>
      <c r="AAZ96" s="135"/>
      <c r="ABA96" s="135"/>
      <c r="ABB96" s="135"/>
      <c r="ABC96" s="135"/>
      <c r="ABD96" s="135"/>
      <c r="ABE96" s="135"/>
      <c r="ABF96" s="135"/>
      <c r="ABG96" s="135"/>
      <c r="ABH96" s="135"/>
      <c r="ABI96" s="135"/>
      <c r="ABJ96" s="135"/>
      <c r="ABK96" s="135"/>
      <c r="ABL96" s="135"/>
      <c r="ABM96" s="135"/>
      <c r="ABN96" s="135"/>
      <c r="ABO96" s="135"/>
      <c r="ABP96" s="135"/>
      <c r="ABQ96" s="135"/>
      <c r="ABR96" s="135"/>
      <c r="ABS96" s="135"/>
      <c r="ABT96" s="135"/>
      <c r="ABU96" s="135"/>
      <c r="ABV96" s="135"/>
      <c r="ABW96" s="135"/>
      <c r="ABX96" s="135"/>
      <c r="ABY96" s="135"/>
      <c r="ABZ96" s="135"/>
      <c r="ACA96" s="135"/>
      <c r="ACB96" s="135"/>
      <c r="ACC96" s="135"/>
      <c r="ACD96" s="135"/>
      <c r="ACE96" s="135"/>
      <c r="ACF96" s="135"/>
      <c r="ACG96" s="135"/>
      <c r="ACH96" s="135"/>
      <c r="ACI96" s="135"/>
      <c r="ACJ96" s="135"/>
      <c r="ACK96" s="135"/>
      <c r="ACL96" s="135"/>
      <c r="ACM96" s="135"/>
      <c r="ACN96" s="135"/>
      <c r="ACO96" s="135"/>
      <c r="ACP96" s="135"/>
      <c r="ACQ96" s="135"/>
      <c r="ACR96" s="135"/>
      <c r="ACS96" s="135"/>
      <c r="ACT96" s="135"/>
      <c r="ACU96" s="135"/>
      <c r="ACV96" s="135"/>
      <c r="ACW96" s="135"/>
      <c r="ACX96" s="135"/>
      <c r="ACY96" s="135"/>
      <c r="ACZ96" s="135"/>
      <c r="ADA96" s="135"/>
      <c r="ADB96" s="135"/>
      <c r="ADC96" s="135"/>
      <c r="ADD96" s="135"/>
      <c r="ADE96" s="135"/>
      <c r="ADF96" s="135"/>
      <c r="ADG96" s="135"/>
      <c r="ADH96" s="135"/>
      <c r="ADI96" s="135"/>
      <c r="ADJ96" s="135"/>
      <c r="ADK96" s="135"/>
      <c r="ADL96" s="135"/>
      <c r="ADM96" s="135"/>
      <c r="ADN96" s="135"/>
      <c r="ADO96" s="135"/>
      <c r="ADP96" s="135"/>
      <c r="ADQ96" s="135"/>
      <c r="ADR96" s="135"/>
      <c r="ADS96" s="135"/>
      <c r="ADT96" s="135"/>
      <c r="ADU96" s="135"/>
      <c r="ADV96" s="135"/>
      <c r="ADW96" s="135"/>
      <c r="ADX96" s="135"/>
      <c r="ADY96" s="135"/>
      <c r="ADZ96" s="135"/>
      <c r="AEA96" s="135"/>
      <c r="AEB96" s="135"/>
      <c r="AEC96" s="135"/>
      <c r="AED96" s="135"/>
      <c r="AEE96" s="135"/>
      <c r="AEF96" s="135"/>
      <c r="AEG96" s="135"/>
      <c r="AEH96" s="135"/>
      <c r="AEI96" s="135"/>
      <c r="AEJ96" s="135"/>
      <c r="AEK96" s="135"/>
      <c r="AEL96" s="135"/>
      <c r="AEM96" s="135"/>
      <c r="AEN96" s="135"/>
      <c r="AEO96" s="135"/>
      <c r="AEP96" s="135"/>
      <c r="AEQ96" s="135"/>
      <c r="AER96" s="135"/>
      <c r="AES96" s="135"/>
      <c r="AET96" s="135"/>
      <c r="AEU96" s="135"/>
      <c r="AEV96" s="135"/>
      <c r="AEW96" s="135"/>
      <c r="AEX96" s="135"/>
      <c r="AEY96" s="135"/>
      <c r="AEZ96" s="135"/>
      <c r="AFA96" s="135"/>
      <c r="AFB96" s="135"/>
      <c r="AFC96" s="135"/>
      <c r="AFD96" s="135"/>
      <c r="AFE96" s="135"/>
      <c r="AFF96" s="135"/>
      <c r="AFG96" s="135"/>
      <c r="AFH96" s="135"/>
      <c r="AFI96" s="135"/>
      <c r="AFJ96" s="135"/>
      <c r="AFK96" s="135"/>
      <c r="AFL96" s="135"/>
      <c r="AFM96" s="135"/>
      <c r="AFN96" s="135"/>
      <c r="AFO96" s="135"/>
      <c r="AFP96" s="135"/>
      <c r="AFQ96" s="135"/>
      <c r="AFR96" s="135"/>
      <c r="AFS96" s="135"/>
      <c r="AFT96" s="135"/>
      <c r="AFU96" s="135"/>
      <c r="AFV96" s="135"/>
      <c r="AFW96" s="135"/>
      <c r="AFX96" s="135"/>
      <c r="AFY96" s="135"/>
      <c r="AFZ96" s="135"/>
      <c r="AGA96" s="135"/>
      <c r="AGB96" s="135"/>
      <c r="AGC96" s="135"/>
      <c r="AGD96" s="135"/>
      <c r="AGE96" s="135"/>
      <c r="AGF96" s="135"/>
      <c r="AGG96" s="135"/>
      <c r="AGH96" s="135"/>
      <c r="AGI96" s="135"/>
      <c r="AGJ96" s="135"/>
      <c r="AGK96" s="135"/>
      <c r="AGL96" s="135"/>
      <c r="AGM96" s="135"/>
      <c r="AGN96" s="135"/>
      <c r="AGO96" s="135"/>
      <c r="AGP96" s="135"/>
      <c r="AGQ96" s="135"/>
      <c r="AGR96" s="135"/>
      <c r="AGS96" s="135"/>
      <c r="AGT96" s="135"/>
      <c r="AGU96" s="135"/>
      <c r="AGV96" s="135"/>
      <c r="AGW96" s="135"/>
      <c r="AGX96" s="135"/>
      <c r="AGY96" s="135"/>
      <c r="AGZ96" s="135"/>
      <c r="AHA96" s="135"/>
      <c r="AHB96" s="135"/>
      <c r="AHC96" s="135"/>
      <c r="AHD96" s="135"/>
      <c r="AHE96" s="135"/>
      <c r="AHF96" s="135"/>
      <c r="AHG96" s="135"/>
      <c r="AHH96" s="135"/>
      <c r="AHI96" s="135"/>
      <c r="AHJ96" s="135"/>
      <c r="AHK96" s="135"/>
      <c r="AHL96" s="135"/>
      <c r="AHM96" s="135"/>
      <c r="AHN96" s="135"/>
      <c r="AHO96" s="135"/>
      <c r="AHP96" s="135"/>
      <c r="AHQ96" s="135"/>
      <c r="AHR96" s="135"/>
      <c r="AHS96" s="135"/>
      <c r="AHT96" s="135"/>
      <c r="AHU96" s="135"/>
      <c r="AHV96" s="135"/>
      <c r="AHW96" s="135"/>
      <c r="AHX96" s="135"/>
      <c r="AHY96" s="135"/>
      <c r="AHZ96" s="135"/>
      <c r="AIA96" s="135"/>
      <c r="AIB96" s="135"/>
      <c r="AIC96" s="135"/>
      <c r="AID96" s="135"/>
      <c r="AIE96" s="135"/>
      <c r="AIF96" s="135"/>
      <c r="AIG96" s="135"/>
      <c r="AIH96" s="135"/>
      <c r="AII96" s="135"/>
      <c r="AIJ96" s="135"/>
      <c r="AIK96" s="135"/>
      <c r="AIL96" s="135"/>
      <c r="AIM96" s="135"/>
      <c r="AIN96" s="135"/>
      <c r="AIO96" s="135"/>
      <c r="AIP96" s="135"/>
      <c r="AIQ96" s="135"/>
      <c r="AIR96" s="135"/>
      <c r="AIS96" s="135"/>
      <c r="AIT96" s="135"/>
      <c r="AIU96" s="135"/>
      <c r="AIV96" s="135"/>
      <c r="AIW96" s="135"/>
      <c r="AIX96" s="135"/>
      <c r="AIY96" s="135"/>
      <c r="AIZ96" s="135"/>
      <c r="AJA96" s="135"/>
      <c r="AJB96" s="135"/>
      <c r="AJC96" s="135"/>
      <c r="AJD96" s="135"/>
      <c r="AJE96" s="135"/>
      <c r="AJF96" s="135"/>
      <c r="AJG96" s="135"/>
      <c r="AJH96" s="135"/>
      <c r="AJI96" s="135"/>
      <c r="AJJ96" s="135"/>
      <c r="AJK96" s="135"/>
      <c r="AJL96" s="135"/>
      <c r="AJM96" s="135"/>
      <c r="AJN96" s="135"/>
      <c r="AJO96" s="135"/>
      <c r="AJP96" s="135"/>
      <c r="AJQ96" s="135"/>
      <c r="AJR96" s="135"/>
      <c r="AJS96" s="135"/>
      <c r="AJT96" s="135"/>
      <c r="AJU96" s="135"/>
      <c r="AJV96" s="135"/>
      <c r="AJW96" s="135"/>
      <c r="AJX96" s="135"/>
      <c r="AJY96" s="135"/>
      <c r="AJZ96" s="135"/>
      <c r="AKA96" s="135"/>
      <c r="AKB96" s="135"/>
      <c r="AKC96" s="135"/>
      <c r="AKD96" s="135"/>
      <c r="AKE96" s="135"/>
      <c r="AKF96" s="135"/>
      <c r="AKG96" s="135"/>
      <c r="AKH96" s="135"/>
      <c r="AKI96" s="135"/>
      <c r="AKJ96" s="135"/>
      <c r="AKK96" s="135"/>
      <c r="AKL96" s="135"/>
      <c r="AKM96" s="135"/>
      <c r="AKN96" s="135"/>
      <c r="AKO96" s="135"/>
      <c r="AKP96" s="135"/>
      <c r="AKQ96" s="135"/>
      <c r="AKR96" s="135"/>
      <c r="AKS96" s="135"/>
      <c r="AKT96" s="135"/>
      <c r="AKU96" s="135"/>
      <c r="AKV96" s="135"/>
      <c r="AKW96" s="135"/>
      <c r="AKX96" s="135"/>
      <c r="AKY96" s="135"/>
      <c r="AKZ96" s="135"/>
      <c r="ALA96" s="135"/>
      <c r="ALB96" s="135"/>
      <c r="ALC96" s="135"/>
      <c r="ALD96" s="135"/>
      <c r="ALE96" s="135"/>
      <c r="ALF96" s="135"/>
      <c r="ALG96" s="135"/>
    </row>
    <row r="97" spans="1:995" s="107" customFormat="1" ht="9.9499999999999993" customHeight="1" x14ac:dyDescent="0.15">
      <c r="A97" s="93"/>
      <c r="B97" s="93"/>
      <c r="C97" s="93"/>
      <c r="D97" s="93"/>
      <c r="E97" s="94"/>
      <c r="F97" s="95"/>
      <c r="G97" s="93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3"/>
      <c r="T97" s="93"/>
      <c r="U97" s="94"/>
      <c r="V97" s="95"/>
      <c r="W97" s="93"/>
      <c r="X97" s="96"/>
      <c r="Y97" s="96"/>
      <c r="Z97" s="96"/>
      <c r="AA97" s="93"/>
      <c r="AB97" s="93"/>
      <c r="AC97" s="94"/>
      <c r="AD97" s="95"/>
      <c r="AE97" s="93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  <c r="HA97" s="135"/>
      <c r="HB97" s="135"/>
      <c r="HC97" s="135"/>
      <c r="HD97" s="135"/>
      <c r="HE97" s="135"/>
      <c r="HF97" s="135"/>
      <c r="HG97" s="135"/>
      <c r="HH97" s="135"/>
      <c r="HI97" s="135"/>
      <c r="HJ97" s="135"/>
      <c r="HK97" s="135"/>
      <c r="HL97" s="135"/>
      <c r="HM97" s="135"/>
      <c r="HN97" s="135"/>
      <c r="HO97" s="135"/>
      <c r="HP97" s="135"/>
      <c r="HQ97" s="135"/>
      <c r="HR97" s="135"/>
      <c r="HS97" s="135"/>
      <c r="HT97" s="135"/>
      <c r="HU97" s="135"/>
      <c r="HV97" s="135"/>
      <c r="HW97" s="135"/>
      <c r="HX97" s="135"/>
      <c r="HY97" s="135"/>
      <c r="HZ97" s="135"/>
      <c r="IA97" s="135"/>
      <c r="IB97" s="135"/>
      <c r="IC97" s="135"/>
      <c r="ID97" s="135"/>
      <c r="IE97" s="135"/>
      <c r="IF97" s="135"/>
      <c r="IG97" s="135"/>
      <c r="IH97" s="135"/>
      <c r="II97" s="135"/>
      <c r="IJ97" s="135"/>
      <c r="IK97" s="135"/>
      <c r="IL97" s="135"/>
      <c r="IM97" s="135"/>
      <c r="IN97" s="135"/>
      <c r="IO97" s="135"/>
      <c r="IP97" s="135"/>
      <c r="IQ97" s="135"/>
      <c r="IR97" s="135"/>
      <c r="IS97" s="135"/>
      <c r="IT97" s="135"/>
      <c r="IU97" s="135"/>
      <c r="IV97" s="135"/>
      <c r="IW97" s="135"/>
      <c r="IX97" s="135"/>
      <c r="IY97" s="135"/>
      <c r="IZ97" s="135"/>
      <c r="JA97" s="135"/>
      <c r="JB97" s="135"/>
      <c r="JC97" s="135"/>
      <c r="JD97" s="135"/>
      <c r="JE97" s="135"/>
      <c r="JF97" s="135"/>
      <c r="JG97" s="135"/>
      <c r="JH97" s="135"/>
      <c r="JI97" s="135"/>
      <c r="JJ97" s="135"/>
      <c r="JK97" s="135"/>
      <c r="JL97" s="135"/>
      <c r="JM97" s="135"/>
      <c r="JN97" s="135"/>
      <c r="JO97" s="135"/>
      <c r="JP97" s="135"/>
      <c r="JQ97" s="135"/>
      <c r="JR97" s="135"/>
      <c r="JS97" s="135"/>
      <c r="JT97" s="135"/>
      <c r="JU97" s="135"/>
      <c r="JV97" s="135"/>
      <c r="JW97" s="135"/>
      <c r="JX97" s="135"/>
      <c r="JY97" s="135"/>
      <c r="JZ97" s="135"/>
      <c r="KA97" s="135"/>
      <c r="KB97" s="135"/>
      <c r="KC97" s="135"/>
      <c r="KD97" s="135"/>
      <c r="KE97" s="135"/>
      <c r="KF97" s="135"/>
      <c r="KG97" s="135"/>
      <c r="KH97" s="135"/>
      <c r="KI97" s="135"/>
      <c r="KJ97" s="135"/>
      <c r="KK97" s="135"/>
      <c r="KL97" s="135"/>
      <c r="KM97" s="135"/>
      <c r="KN97" s="135"/>
      <c r="KO97" s="135"/>
      <c r="KP97" s="135"/>
      <c r="KQ97" s="135"/>
      <c r="KR97" s="135"/>
      <c r="KS97" s="135"/>
      <c r="KT97" s="135"/>
      <c r="KU97" s="135"/>
      <c r="KV97" s="135"/>
      <c r="KW97" s="135"/>
      <c r="KX97" s="135"/>
      <c r="KY97" s="135"/>
      <c r="KZ97" s="135"/>
      <c r="LA97" s="135"/>
      <c r="LB97" s="135"/>
      <c r="LC97" s="135"/>
      <c r="LD97" s="135"/>
      <c r="LE97" s="135"/>
      <c r="LF97" s="135"/>
      <c r="LG97" s="135"/>
      <c r="LH97" s="135"/>
      <c r="LI97" s="135"/>
      <c r="LJ97" s="135"/>
      <c r="LK97" s="135"/>
      <c r="LL97" s="135"/>
      <c r="LM97" s="135"/>
      <c r="LN97" s="135"/>
      <c r="LO97" s="135"/>
      <c r="LP97" s="135"/>
      <c r="LQ97" s="135"/>
      <c r="LR97" s="135"/>
      <c r="LS97" s="135"/>
      <c r="LT97" s="135"/>
      <c r="LU97" s="135"/>
      <c r="LV97" s="135"/>
      <c r="LW97" s="135"/>
      <c r="LX97" s="135"/>
      <c r="LY97" s="135"/>
      <c r="LZ97" s="135"/>
      <c r="MA97" s="135"/>
      <c r="MB97" s="135"/>
      <c r="MC97" s="135"/>
      <c r="MD97" s="135"/>
      <c r="ME97" s="135"/>
      <c r="MF97" s="135"/>
      <c r="MG97" s="135"/>
      <c r="MH97" s="135"/>
      <c r="MI97" s="135"/>
      <c r="MJ97" s="135"/>
      <c r="MK97" s="135"/>
      <c r="ML97" s="135"/>
      <c r="MM97" s="135"/>
      <c r="MN97" s="135"/>
      <c r="MO97" s="135"/>
      <c r="MP97" s="135"/>
      <c r="MQ97" s="135"/>
      <c r="MR97" s="135"/>
      <c r="MS97" s="135"/>
      <c r="MT97" s="135"/>
      <c r="MU97" s="135"/>
      <c r="MV97" s="135"/>
      <c r="MW97" s="135"/>
      <c r="MX97" s="135"/>
      <c r="MY97" s="135"/>
      <c r="MZ97" s="135"/>
      <c r="NA97" s="135"/>
      <c r="NB97" s="135"/>
      <c r="NC97" s="135"/>
      <c r="ND97" s="135"/>
      <c r="NE97" s="135"/>
      <c r="NF97" s="135"/>
      <c r="NG97" s="135"/>
      <c r="NH97" s="135"/>
      <c r="NI97" s="135"/>
      <c r="NJ97" s="135"/>
      <c r="NK97" s="135"/>
      <c r="NL97" s="135"/>
      <c r="NM97" s="135"/>
      <c r="NN97" s="135"/>
      <c r="NO97" s="135"/>
      <c r="NP97" s="135"/>
      <c r="NQ97" s="135"/>
      <c r="NR97" s="135"/>
      <c r="NS97" s="135"/>
      <c r="NT97" s="135"/>
      <c r="NU97" s="135"/>
      <c r="NV97" s="135"/>
      <c r="NW97" s="135"/>
      <c r="NX97" s="135"/>
      <c r="NY97" s="135"/>
      <c r="NZ97" s="135"/>
      <c r="OA97" s="135"/>
      <c r="OB97" s="135"/>
      <c r="OC97" s="135"/>
      <c r="OD97" s="135"/>
      <c r="OE97" s="135"/>
      <c r="OF97" s="135"/>
      <c r="OG97" s="135"/>
      <c r="OH97" s="135"/>
      <c r="OI97" s="135"/>
      <c r="OJ97" s="135"/>
      <c r="OK97" s="135"/>
      <c r="OL97" s="135"/>
      <c r="OM97" s="135"/>
      <c r="ON97" s="135"/>
      <c r="OO97" s="135"/>
      <c r="OP97" s="135"/>
      <c r="OQ97" s="135"/>
      <c r="OR97" s="135"/>
      <c r="OS97" s="135"/>
      <c r="OT97" s="135"/>
      <c r="OU97" s="135"/>
      <c r="OV97" s="135"/>
      <c r="OW97" s="135"/>
      <c r="OX97" s="135"/>
      <c r="OY97" s="135"/>
      <c r="OZ97" s="135"/>
      <c r="PA97" s="135"/>
      <c r="PB97" s="135"/>
      <c r="PC97" s="135"/>
      <c r="PD97" s="135"/>
      <c r="PE97" s="135"/>
      <c r="PF97" s="135"/>
      <c r="PG97" s="135"/>
      <c r="PH97" s="135"/>
      <c r="PI97" s="135"/>
      <c r="PJ97" s="135"/>
      <c r="PK97" s="135"/>
      <c r="PL97" s="135"/>
      <c r="PM97" s="135"/>
      <c r="PN97" s="135"/>
      <c r="PO97" s="135"/>
      <c r="PP97" s="135"/>
      <c r="PQ97" s="135"/>
      <c r="PR97" s="135"/>
      <c r="PS97" s="135"/>
      <c r="PT97" s="135"/>
      <c r="PU97" s="135"/>
      <c r="PV97" s="135"/>
      <c r="PW97" s="135"/>
      <c r="PX97" s="135"/>
      <c r="PY97" s="135"/>
      <c r="PZ97" s="135"/>
      <c r="QA97" s="135"/>
      <c r="QB97" s="135"/>
      <c r="QC97" s="135"/>
      <c r="QD97" s="135"/>
      <c r="QE97" s="135"/>
      <c r="QF97" s="135"/>
      <c r="QG97" s="135"/>
      <c r="QH97" s="135"/>
      <c r="QI97" s="135"/>
      <c r="QJ97" s="135"/>
      <c r="QK97" s="135"/>
      <c r="QL97" s="135"/>
      <c r="QM97" s="135"/>
      <c r="QN97" s="135"/>
      <c r="QO97" s="135"/>
      <c r="QP97" s="135"/>
      <c r="QQ97" s="135"/>
      <c r="QR97" s="135"/>
      <c r="QS97" s="135"/>
      <c r="QT97" s="135"/>
      <c r="QU97" s="135"/>
      <c r="QV97" s="135"/>
      <c r="QW97" s="135"/>
      <c r="QX97" s="135"/>
      <c r="QY97" s="135"/>
      <c r="QZ97" s="135"/>
      <c r="RA97" s="135"/>
      <c r="RB97" s="135"/>
      <c r="RC97" s="135"/>
      <c r="RD97" s="135"/>
      <c r="RE97" s="135"/>
      <c r="RF97" s="135"/>
      <c r="RG97" s="135"/>
      <c r="RH97" s="135"/>
      <c r="RI97" s="135"/>
      <c r="RJ97" s="135"/>
      <c r="RK97" s="135"/>
      <c r="RL97" s="135"/>
      <c r="RM97" s="135"/>
      <c r="RN97" s="135"/>
      <c r="RO97" s="135"/>
      <c r="RP97" s="135"/>
      <c r="RQ97" s="135"/>
      <c r="RR97" s="135"/>
      <c r="RS97" s="135"/>
      <c r="RT97" s="135"/>
      <c r="RU97" s="135"/>
      <c r="RV97" s="135"/>
      <c r="RW97" s="135"/>
      <c r="RX97" s="135"/>
      <c r="RY97" s="135"/>
      <c r="RZ97" s="135"/>
      <c r="SA97" s="135"/>
      <c r="SB97" s="135"/>
      <c r="SC97" s="135"/>
      <c r="SD97" s="135"/>
      <c r="SE97" s="135"/>
      <c r="SF97" s="135"/>
      <c r="SG97" s="135"/>
      <c r="SH97" s="135"/>
      <c r="SI97" s="135"/>
      <c r="SJ97" s="135"/>
      <c r="SK97" s="135"/>
      <c r="SL97" s="135"/>
      <c r="SM97" s="135"/>
      <c r="SN97" s="135"/>
      <c r="SO97" s="135"/>
      <c r="SP97" s="135"/>
      <c r="SQ97" s="135"/>
      <c r="SR97" s="135"/>
      <c r="SS97" s="135"/>
      <c r="ST97" s="135"/>
      <c r="SU97" s="135"/>
      <c r="SV97" s="135"/>
      <c r="SW97" s="135"/>
      <c r="SX97" s="135"/>
      <c r="SY97" s="135"/>
      <c r="SZ97" s="135"/>
      <c r="TA97" s="135"/>
      <c r="TB97" s="135"/>
      <c r="TC97" s="135"/>
      <c r="TD97" s="135"/>
      <c r="TE97" s="135"/>
      <c r="TF97" s="135"/>
      <c r="TG97" s="135"/>
      <c r="TH97" s="135"/>
      <c r="TI97" s="135"/>
      <c r="TJ97" s="135"/>
      <c r="TK97" s="135"/>
      <c r="TL97" s="135"/>
      <c r="TM97" s="135"/>
      <c r="TN97" s="135"/>
      <c r="TO97" s="135"/>
      <c r="TP97" s="135"/>
      <c r="TQ97" s="135"/>
      <c r="TR97" s="135"/>
      <c r="TS97" s="135"/>
      <c r="TT97" s="135"/>
      <c r="TU97" s="135"/>
      <c r="TV97" s="135"/>
      <c r="TW97" s="135"/>
      <c r="TX97" s="135"/>
      <c r="TY97" s="135"/>
      <c r="TZ97" s="135"/>
      <c r="UA97" s="135"/>
      <c r="UB97" s="135"/>
      <c r="UC97" s="135"/>
      <c r="UD97" s="135"/>
      <c r="UE97" s="135"/>
      <c r="UF97" s="135"/>
      <c r="UG97" s="135"/>
      <c r="UH97" s="135"/>
      <c r="UI97" s="135"/>
      <c r="UJ97" s="135"/>
      <c r="UK97" s="135"/>
      <c r="UL97" s="135"/>
      <c r="UM97" s="135"/>
      <c r="UN97" s="135"/>
      <c r="UO97" s="135"/>
      <c r="UP97" s="135"/>
      <c r="UQ97" s="135"/>
      <c r="UR97" s="135"/>
      <c r="US97" s="135"/>
      <c r="UT97" s="135"/>
      <c r="UU97" s="135"/>
      <c r="UV97" s="135"/>
      <c r="UW97" s="135"/>
      <c r="UX97" s="135"/>
      <c r="UY97" s="135"/>
      <c r="UZ97" s="135"/>
      <c r="VA97" s="135"/>
      <c r="VB97" s="135"/>
      <c r="VC97" s="135"/>
      <c r="VD97" s="135"/>
      <c r="VE97" s="135"/>
      <c r="VF97" s="135"/>
      <c r="VG97" s="135"/>
      <c r="VH97" s="135"/>
      <c r="VI97" s="135"/>
      <c r="VJ97" s="135"/>
      <c r="VK97" s="135"/>
      <c r="VL97" s="135"/>
      <c r="VM97" s="135"/>
      <c r="VN97" s="135"/>
      <c r="VO97" s="135"/>
      <c r="VP97" s="135"/>
      <c r="VQ97" s="135"/>
      <c r="VR97" s="135"/>
      <c r="VS97" s="135"/>
      <c r="VT97" s="135"/>
      <c r="VU97" s="135"/>
      <c r="VV97" s="135"/>
      <c r="VW97" s="135"/>
      <c r="VX97" s="135"/>
      <c r="VY97" s="135"/>
      <c r="VZ97" s="135"/>
      <c r="WA97" s="135"/>
      <c r="WB97" s="135"/>
      <c r="WC97" s="135"/>
      <c r="WD97" s="135"/>
      <c r="WE97" s="135"/>
      <c r="WF97" s="135"/>
      <c r="WG97" s="135"/>
      <c r="WH97" s="135"/>
      <c r="WI97" s="135"/>
      <c r="WJ97" s="135"/>
      <c r="WK97" s="135"/>
      <c r="WL97" s="135"/>
      <c r="WM97" s="135"/>
      <c r="WN97" s="135"/>
      <c r="WO97" s="135"/>
      <c r="WP97" s="135"/>
      <c r="WQ97" s="135"/>
      <c r="WR97" s="135"/>
      <c r="WS97" s="135"/>
      <c r="WT97" s="135"/>
      <c r="WU97" s="135"/>
      <c r="WV97" s="135"/>
      <c r="WW97" s="135"/>
      <c r="WX97" s="135"/>
      <c r="WY97" s="135"/>
      <c r="WZ97" s="135"/>
      <c r="XA97" s="135"/>
      <c r="XB97" s="135"/>
      <c r="XC97" s="135"/>
      <c r="XD97" s="135"/>
      <c r="XE97" s="135"/>
      <c r="XF97" s="135"/>
      <c r="XG97" s="135"/>
      <c r="XH97" s="135"/>
      <c r="XI97" s="135"/>
      <c r="XJ97" s="135"/>
      <c r="XK97" s="135"/>
      <c r="XL97" s="135"/>
      <c r="XM97" s="135"/>
      <c r="XN97" s="135"/>
      <c r="XO97" s="135"/>
      <c r="XP97" s="135"/>
      <c r="XQ97" s="135"/>
      <c r="XR97" s="135"/>
      <c r="XS97" s="135"/>
      <c r="XT97" s="135"/>
      <c r="XU97" s="135"/>
      <c r="XV97" s="135"/>
      <c r="XW97" s="135"/>
      <c r="XX97" s="135"/>
      <c r="XY97" s="135"/>
      <c r="XZ97" s="135"/>
      <c r="YA97" s="135"/>
      <c r="YB97" s="135"/>
      <c r="YC97" s="135"/>
      <c r="YD97" s="135"/>
      <c r="YE97" s="135"/>
      <c r="YF97" s="135"/>
      <c r="YG97" s="135"/>
      <c r="YH97" s="135"/>
      <c r="YI97" s="135"/>
      <c r="YJ97" s="135"/>
      <c r="YK97" s="135"/>
      <c r="YL97" s="135"/>
      <c r="YM97" s="135"/>
      <c r="YN97" s="135"/>
      <c r="YO97" s="135"/>
      <c r="YP97" s="135"/>
      <c r="YQ97" s="135"/>
      <c r="YR97" s="135"/>
      <c r="YS97" s="135"/>
      <c r="YT97" s="135"/>
      <c r="YU97" s="135"/>
      <c r="YV97" s="135"/>
      <c r="YW97" s="135"/>
      <c r="YX97" s="135"/>
      <c r="YY97" s="135"/>
      <c r="YZ97" s="135"/>
      <c r="ZA97" s="135"/>
      <c r="ZB97" s="135"/>
      <c r="ZC97" s="135"/>
      <c r="ZD97" s="135"/>
      <c r="ZE97" s="135"/>
      <c r="ZF97" s="135"/>
      <c r="ZG97" s="135"/>
      <c r="ZH97" s="135"/>
      <c r="ZI97" s="135"/>
      <c r="ZJ97" s="135"/>
      <c r="ZK97" s="135"/>
      <c r="ZL97" s="135"/>
      <c r="ZM97" s="135"/>
      <c r="ZN97" s="135"/>
      <c r="ZO97" s="135"/>
      <c r="ZP97" s="135"/>
      <c r="ZQ97" s="135"/>
      <c r="ZR97" s="135"/>
      <c r="ZS97" s="135"/>
      <c r="ZT97" s="135"/>
      <c r="ZU97" s="135"/>
      <c r="ZV97" s="135"/>
      <c r="ZW97" s="135"/>
      <c r="ZX97" s="135"/>
      <c r="ZY97" s="135"/>
      <c r="ZZ97" s="135"/>
      <c r="AAA97" s="135"/>
      <c r="AAB97" s="135"/>
      <c r="AAC97" s="135"/>
      <c r="AAD97" s="135"/>
      <c r="AAE97" s="135"/>
      <c r="AAF97" s="135"/>
      <c r="AAG97" s="135"/>
      <c r="AAH97" s="135"/>
      <c r="AAI97" s="135"/>
      <c r="AAJ97" s="135"/>
      <c r="AAK97" s="135"/>
      <c r="AAL97" s="135"/>
      <c r="AAM97" s="135"/>
      <c r="AAN97" s="135"/>
      <c r="AAO97" s="135"/>
      <c r="AAP97" s="135"/>
      <c r="AAQ97" s="135"/>
      <c r="AAR97" s="135"/>
      <c r="AAS97" s="135"/>
      <c r="AAT97" s="135"/>
      <c r="AAU97" s="135"/>
      <c r="AAV97" s="135"/>
      <c r="AAW97" s="135"/>
      <c r="AAX97" s="135"/>
      <c r="AAY97" s="135"/>
      <c r="AAZ97" s="135"/>
      <c r="ABA97" s="135"/>
      <c r="ABB97" s="135"/>
      <c r="ABC97" s="135"/>
      <c r="ABD97" s="135"/>
      <c r="ABE97" s="135"/>
      <c r="ABF97" s="135"/>
      <c r="ABG97" s="135"/>
      <c r="ABH97" s="135"/>
      <c r="ABI97" s="135"/>
      <c r="ABJ97" s="135"/>
      <c r="ABK97" s="135"/>
      <c r="ABL97" s="135"/>
      <c r="ABM97" s="135"/>
      <c r="ABN97" s="135"/>
      <c r="ABO97" s="135"/>
      <c r="ABP97" s="135"/>
      <c r="ABQ97" s="135"/>
      <c r="ABR97" s="135"/>
      <c r="ABS97" s="135"/>
      <c r="ABT97" s="135"/>
      <c r="ABU97" s="135"/>
      <c r="ABV97" s="135"/>
      <c r="ABW97" s="135"/>
      <c r="ABX97" s="135"/>
      <c r="ABY97" s="135"/>
      <c r="ABZ97" s="135"/>
      <c r="ACA97" s="135"/>
      <c r="ACB97" s="135"/>
      <c r="ACC97" s="135"/>
      <c r="ACD97" s="135"/>
      <c r="ACE97" s="135"/>
      <c r="ACF97" s="135"/>
      <c r="ACG97" s="135"/>
      <c r="ACH97" s="135"/>
      <c r="ACI97" s="135"/>
      <c r="ACJ97" s="135"/>
      <c r="ACK97" s="135"/>
      <c r="ACL97" s="135"/>
      <c r="ACM97" s="135"/>
      <c r="ACN97" s="135"/>
      <c r="ACO97" s="135"/>
      <c r="ACP97" s="135"/>
      <c r="ACQ97" s="135"/>
      <c r="ACR97" s="135"/>
      <c r="ACS97" s="135"/>
      <c r="ACT97" s="135"/>
      <c r="ACU97" s="135"/>
      <c r="ACV97" s="135"/>
      <c r="ACW97" s="135"/>
      <c r="ACX97" s="135"/>
      <c r="ACY97" s="135"/>
      <c r="ACZ97" s="135"/>
      <c r="ADA97" s="135"/>
      <c r="ADB97" s="135"/>
      <c r="ADC97" s="135"/>
      <c r="ADD97" s="135"/>
      <c r="ADE97" s="135"/>
      <c r="ADF97" s="135"/>
      <c r="ADG97" s="135"/>
      <c r="ADH97" s="135"/>
      <c r="ADI97" s="135"/>
      <c r="ADJ97" s="135"/>
      <c r="ADK97" s="135"/>
      <c r="ADL97" s="135"/>
      <c r="ADM97" s="135"/>
      <c r="ADN97" s="135"/>
      <c r="ADO97" s="135"/>
      <c r="ADP97" s="135"/>
      <c r="ADQ97" s="135"/>
      <c r="ADR97" s="135"/>
      <c r="ADS97" s="135"/>
      <c r="ADT97" s="135"/>
      <c r="ADU97" s="135"/>
      <c r="ADV97" s="135"/>
      <c r="ADW97" s="135"/>
      <c r="ADX97" s="135"/>
      <c r="ADY97" s="135"/>
      <c r="ADZ97" s="135"/>
      <c r="AEA97" s="135"/>
      <c r="AEB97" s="135"/>
      <c r="AEC97" s="135"/>
      <c r="AED97" s="135"/>
      <c r="AEE97" s="135"/>
      <c r="AEF97" s="135"/>
      <c r="AEG97" s="135"/>
      <c r="AEH97" s="135"/>
      <c r="AEI97" s="135"/>
      <c r="AEJ97" s="135"/>
      <c r="AEK97" s="135"/>
      <c r="AEL97" s="135"/>
      <c r="AEM97" s="135"/>
      <c r="AEN97" s="135"/>
      <c r="AEO97" s="135"/>
      <c r="AEP97" s="135"/>
      <c r="AEQ97" s="135"/>
      <c r="AER97" s="135"/>
      <c r="AES97" s="135"/>
      <c r="AET97" s="135"/>
      <c r="AEU97" s="135"/>
      <c r="AEV97" s="135"/>
      <c r="AEW97" s="135"/>
      <c r="AEX97" s="135"/>
      <c r="AEY97" s="135"/>
      <c r="AEZ97" s="135"/>
      <c r="AFA97" s="135"/>
      <c r="AFB97" s="135"/>
      <c r="AFC97" s="135"/>
      <c r="AFD97" s="135"/>
      <c r="AFE97" s="135"/>
      <c r="AFF97" s="135"/>
      <c r="AFG97" s="135"/>
      <c r="AFH97" s="135"/>
      <c r="AFI97" s="135"/>
      <c r="AFJ97" s="135"/>
      <c r="AFK97" s="135"/>
      <c r="AFL97" s="135"/>
      <c r="AFM97" s="135"/>
      <c r="AFN97" s="135"/>
      <c r="AFO97" s="135"/>
      <c r="AFP97" s="135"/>
      <c r="AFQ97" s="135"/>
      <c r="AFR97" s="135"/>
      <c r="AFS97" s="135"/>
      <c r="AFT97" s="135"/>
      <c r="AFU97" s="135"/>
      <c r="AFV97" s="135"/>
      <c r="AFW97" s="135"/>
      <c r="AFX97" s="135"/>
      <c r="AFY97" s="135"/>
      <c r="AFZ97" s="135"/>
      <c r="AGA97" s="135"/>
      <c r="AGB97" s="135"/>
      <c r="AGC97" s="135"/>
      <c r="AGD97" s="135"/>
      <c r="AGE97" s="135"/>
      <c r="AGF97" s="135"/>
      <c r="AGG97" s="135"/>
      <c r="AGH97" s="135"/>
      <c r="AGI97" s="135"/>
      <c r="AGJ97" s="135"/>
      <c r="AGK97" s="135"/>
      <c r="AGL97" s="135"/>
      <c r="AGM97" s="135"/>
      <c r="AGN97" s="135"/>
      <c r="AGO97" s="135"/>
      <c r="AGP97" s="135"/>
      <c r="AGQ97" s="135"/>
      <c r="AGR97" s="135"/>
      <c r="AGS97" s="135"/>
      <c r="AGT97" s="135"/>
      <c r="AGU97" s="135"/>
      <c r="AGV97" s="135"/>
      <c r="AGW97" s="135"/>
      <c r="AGX97" s="135"/>
      <c r="AGY97" s="135"/>
      <c r="AGZ97" s="135"/>
      <c r="AHA97" s="135"/>
      <c r="AHB97" s="135"/>
      <c r="AHC97" s="135"/>
      <c r="AHD97" s="135"/>
      <c r="AHE97" s="135"/>
      <c r="AHF97" s="135"/>
      <c r="AHG97" s="135"/>
      <c r="AHH97" s="135"/>
      <c r="AHI97" s="135"/>
      <c r="AHJ97" s="135"/>
      <c r="AHK97" s="135"/>
      <c r="AHL97" s="135"/>
      <c r="AHM97" s="135"/>
      <c r="AHN97" s="135"/>
      <c r="AHO97" s="135"/>
      <c r="AHP97" s="135"/>
      <c r="AHQ97" s="135"/>
      <c r="AHR97" s="135"/>
      <c r="AHS97" s="135"/>
      <c r="AHT97" s="135"/>
      <c r="AHU97" s="135"/>
      <c r="AHV97" s="135"/>
      <c r="AHW97" s="135"/>
      <c r="AHX97" s="135"/>
      <c r="AHY97" s="135"/>
      <c r="AHZ97" s="135"/>
      <c r="AIA97" s="135"/>
      <c r="AIB97" s="135"/>
      <c r="AIC97" s="135"/>
      <c r="AID97" s="135"/>
      <c r="AIE97" s="135"/>
      <c r="AIF97" s="135"/>
      <c r="AIG97" s="135"/>
      <c r="AIH97" s="135"/>
      <c r="AII97" s="135"/>
      <c r="AIJ97" s="135"/>
      <c r="AIK97" s="135"/>
      <c r="AIL97" s="135"/>
      <c r="AIM97" s="135"/>
      <c r="AIN97" s="135"/>
      <c r="AIO97" s="135"/>
      <c r="AIP97" s="135"/>
      <c r="AIQ97" s="135"/>
      <c r="AIR97" s="135"/>
      <c r="AIS97" s="135"/>
      <c r="AIT97" s="135"/>
      <c r="AIU97" s="135"/>
      <c r="AIV97" s="135"/>
      <c r="AIW97" s="135"/>
      <c r="AIX97" s="135"/>
      <c r="AIY97" s="135"/>
      <c r="AIZ97" s="135"/>
      <c r="AJA97" s="135"/>
      <c r="AJB97" s="135"/>
      <c r="AJC97" s="135"/>
      <c r="AJD97" s="135"/>
      <c r="AJE97" s="135"/>
      <c r="AJF97" s="135"/>
      <c r="AJG97" s="135"/>
      <c r="AJH97" s="135"/>
      <c r="AJI97" s="135"/>
      <c r="AJJ97" s="135"/>
      <c r="AJK97" s="135"/>
      <c r="AJL97" s="135"/>
      <c r="AJM97" s="135"/>
      <c r="AJN97" s="135"/>
      <c r="AJO97" s="135"/>
      <c r="AJP97" s="135"/>
      <c r="AJQ97" s="135"/>
      <c r="AJR97" s="135"/>
      <c r="AJS97" s="135"/>
      <c r="AJT97" s="135"/>
      <c r="AJU97" s="135"/>
      <c r="AJV97" s="135"/>
      <c r="AJW97" s="135"/>
      <c r="AJX97" s="135"/>
      <c r="AJY97" s="135"/>
      <c r="AJZ97" s="135"/>
      <c r="AKA97" s="135"/>
      <c r="AKB97" s="135"/>
      <c r="AKC97" s="135"/>
      <c r="AKD97" s="135"/>
      <c r="AKE97" s="135"/>
      <c r="AKF97" s="135"/>
      <c r="AKG97" s="135"/>
      <c r="AKH97" s="135"/>
      <c r="AKI97" s="135"/>
      <c r="AKJ97" s="135"/>
      <c r="AKK97" s="135"/>
      <c r="AKL97" s="135"/>
      <c r="AKM97" s="135"/>
      <c r="AKN97" s="135"/>
      <c r="AKO97" s="135"/>
      <c r="AKP97" s="135"/>
      <c r="AKQ97" s="135"/>
      <c r="AKR97" s="135"/>
      <c r="AKS97" s="135"/>
      <c r="AKT97" s="135"/>
      <c r="AKU97" s="135"/>
      <c r="AKV97" s="135"/>
      <c r="AKW97" s="135"/>
      <c r="AKX97" s="135"/>
      <c r="AKY97" s="135"/>
      <c r="AKZ97" s="135"/>
      <c r="ALA97" s="135"/>
      <c r="ALB97" s="135"/>
      <c r="ALC97" s="135"/>
      <c r="ALD97" s="135"/>
      <c r="ALE97" s="135"/>
      <c r="ALF97" s="135"/>
      <c r="ALG97" s="135"/>
    </row>
    <row r="98" spans="1:995" s="83" customFormat="1" ht="9.9499999999999993" customHeight="1" x14ac:dyDescent="0.15">
      <c r="A98" s="154" t="s">
        <v>329</v>
      </c>
      <c r="B98" s="154" t="s">
        <v>333</v>
      </c>
      <c r="C98" s="90"/>
      <c r="D98" s="90"/>
      <c r="E98" s="106"/>
      <c r="F98" s="98"/>
      <c r="G98" s="90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90"/>
      <c r="T98" s="90"/>
      <c r="U98" s="106"/>
      <c r="V98" s="98"/>
      <c r="W98" s="90"/>
      <c r="X98" s="85"/>
      <c r="Y98" s="85"/>
      <c r="Z98" s="85"/>
      <c r="AA98" s="90">
        <v>4045</v>
      </c>
      <c r="AB98" s="90" t="s">
        <v>108</v>
      </c>
      <c r="AC98" s="126">
        <v>44138</v>
      </c>
      <c r="AD98" s="81">
        <v>0.8125</v>
      </c>
      <c r="AE98" s="79" t="s">
        <v>54</v>
      </c>
      <c r="AF98" s="125" t="s">
        <v>102</v>
      </c>
      <c r="AG98" s="125" t="s">
        <v>16</v>
      </c>
      <c r="AQ98" s="91"/>
      <c r="AR98" s="91"/>
      <c r="AS98" s="91"/>
      <c r="AT98" s="92"/>
      <c r="AU98" s="91"/>
      <c r="AV98" s="85"/>
      <c r="AW98" s="85"/>
    </row>
    <row r="99" spans="1:995" s="83" customFormat="1" ht="9.9499999999999993" customHeight="1" x14ac:dyDescent="0.15">
      <c r="B99" s="97"/>
      <c r="C99" s="115"/>
      <c r="D99" s="115"/>
      <c r="E99" s="116"/>
      <c r="F99" s="117"/>
      <c r="G99" s="115"/>
      <c r="H99" s="118"/>
      <c r="I99" s="118"/>
      <c r="K99" s="115"/>
      <c r="L99" s="115"/>
      <c r="M99" s="116"/>
      <c r="N99" s="117"/>
      <c r="O99" s="115"/>
      <c r="P99" s="118"/>
      <c r="Q99" s="118"/>
      <c r="R99" s="85"/>
      <c r="S99" s="115"/>
      <c r="T99" s="115"/>
      <c r="U99" s="116"/>
      <c r="V99" s="117"/>
      <c r="W99" s="115"/>
      <c r="X99" s="118"/>
      <c r="Y99" s="118"/>
      <c r="Z99" s="85"/>
      <c r="AA99" s="115"/>
      <c r="AB99" s="115"/>
      <c r="AC99" s="116"/>
      <c r="AD99" s="117"/>
      <c r="AE99" s="115"/>
      <c r="AF99" s="118"/>
      <c r="AG99" s="118"/>
      <c r="AI99" s="115"/>
      <c r="AJ99" s="115"/>
      <c r="AK99" s="116"/>
      <c r="AL99" s="117"/>
      <c r="AM99" s="115"/>
      <c r="AN99" s="118"/>
      <c r="AO99" s="118"/>
      <c r="AQ99" s="115"/>
      <c r="AR99" s="115"/>
      <c r="AS99" s="116"/>
      <c r="AT99" s="117"/>
      <c r="AU99" s="115"/>
      <c r="AV99" s="118"/>
      <c r="AW99" s="118"/>
    </row>
    <row r="100" spans="1:995" s="83" customFormat="1" ht="9.9499999999999993" customHeight="1" x14ac:dyDescent="0.15">
      <c r="B100" s="154" t="s">
        <v>330</v>
      </c>
      <c r="C100" s="79">
        <v>1064</v>
      </c>
      <c r="D100" s="79">
        <v>11</v>
      </c>
      <c r="E100" s="126">
        <v>44141</v>
      </c>
      <c r="F100" s="81">
        <v>0.8125</v>
      </c>
      <c r="G100" s="79" t="s">
        <v>54</v>
      </c>
      <c r="H100" s="84" t="s">
        <v>102</v>
      </c>
      <c r="I100" s="84" t="s">
        <v>16</v>
      </c>
    </row>
    <row r="101" spans="1:995" s="83" customFormat="1" ht="9.9499999999999993" customHeight="1" x14ac:dyDescent="0.15">
      <c r="C101" s="115"/>
      <c r="D101" s="115"/>
      <c r="E101" s="116"/>
      <c r="F101" s="117"/>
      <c r="G101" s="115"/>
      <c r="H101" s="118"/>
      <c r="I101" s="118"/>
      <c r="K101" s="115"/>
      <c r="L101" s="115"/>
      <c r="M101" s="116"/>
      <c r="N101" s="117"/>
      <c r="O101" s="115"/>
      <c r="P101" s="118"/>
      <c r="Q101" s="118"/>
      <c r="S101" s="115"/>
      <c r="T101" s="115"/>
      <c r="U101" s="116"/>
      <c r="V101" s="117"/>
      <c r="W101" s="115"/>
      <c r="X101" s="118"/>
      <c r="Y101" s="118"/>
      <c r="AA101" s="115"/>
      <c r="AB101" s="115"/>
      <c r="AC101" s="116"/>
      <c r="AD101" s="117"/>
      <c r="AE101" s="115"/>
      <c r="AF101" s="118"/>
      <c r="AG101" s="118"/>
      <c r="AH101" s="97"/>
      <c r="AI101" s="115"/>
      <c r="AJ101" s="115"/>
      <c r="AK101" s="116"/>
      <c r="AL101" s="117"/>
      <c r="AM101" s="115"/>
      <c r="AN101" s="118"/>
      <c r="AO101" s="118"/>
      <c r="AQ101" s="115"/>
      <c r="AR101" s="115"/>
      <c r="AS101" s="116"/>
      <c r="AT101" s="117"/>
      <c r="AU101" s="115"/>
      <c r="AV101" s="118"/>
      <c r="AW101" s="118"/>
    </row>
    <row r="102" spans="1:995" s="83" customFormat="1" ht="9.9499999999999993" customHeight="1" x14ac:dyDescent="0.15">
      <c r="B102" s="154" t="s">
        <v>331</v>
      </c>
      <c r="C102" s="79">
        <v>1061</v>
      </c>
      <c r="D102" s="79">
        <v>11</v>
      </c>
      <c r="E102" s="80">
        <v>44142</v>
      </c>
      <c r="F102" s="81">
        <v>0.70833333333333337</v>
      </c>
      <c r="G102" s="79" t="s">
        <v>57</v>
      </c>
      <c r="H102" s="84" t="s">
        <v>7</v>
      </c>
      <c r="I102" s="84" t="s">
        <v>61</v>
      </c>
      <c r="J102" s="97"/>
      <c r="AA102" s="90">
        <v>4027</v>
      </c>
      <c r="AB102" s="90" t="s">
        <v>118</v>
      </c>
      <c r="AC102" s="106">
        <v>44142</v>
      </c>
      <c r="AD102" s="81">
        <v>0.45833333333333331</v>
      </c>
      <c r="AE102" s="110" t="s">
        <v>55</v>
      </c>
      <c r="AF102" s="91" t="s">
        <v>144</v>
      </c>
      <c r="AG102" s="85" t="s">
        <v>96</v>
      </c>
      <c r="AI102" s="110">
        <v>5069</v>
      </c>
      <c r="AJ102" s="110">
        <v>14</v>
      </c>
      <c r="AK102" s="113">
        <v>44142</v>
      </c>
      <c r="AL102" s="108">
        <v>0.66666666666666663</v>
      </c>
      <c r="AM102" s="91" t="s">
        <v>55</v>
      </c>
      <c r="AN102" s="91" t="s">
        <v>144</v>
      </c>
      <c r="AO102" s="91" t="s">
        <v>150</v>
      </c>
      <c r="AQ102" s="91"/>
      <c r="AR102" s="91"/>
      <c r="AS102" s="91"/>
      <c r="AT102" s="92"/>
      <c r="AU102" s="91"/>
      <c r="AV102" s="85"/>
      <c r="AW102" s="85"/>
    </row>
    <row r="103" spans="1:995" s="83" customFormat="1" ht="9.9499999999999993" customHeight="1" x14ac:dyDescent="0.15">
      <c r="A103" s="97"/>
      <c r="C103" s="79">
        <v>1062</v>
      </c>
      <c r="D103" s="79">
        <v>11</v>
      </c>
      <c r="E103" s="80">
        <v>44142</v>
      </c>
      <c r="F103" s="81">
        <v>0.45833333333333331</v>
      </c>
      <c r="G103" s="79" t="s">
        <v>92</v>
      </c>
      <c r="H103" s="84" t="s">
        <v>88</v>
      </c>
      <c r="I103" s="84" t="s">
        <v>17</v>
      </c>
      <c r="AA103" s="90">
        <v>4032</v>
      </c>
      <c r="AB103" s="90" t="s">
        <v>110</v>
      </c>
      <c r="AC103" s="106">
        <v>44142</v>
      </c>
      <c r="AD103" s="81">
        <v>0.58333333333333337</v>
      </c>
      <c r="AE103" s="79" t="s">
        <v>57</v>
      </c>
      <c r="AF103" s="85" t="s">
        <v>7</v>
      </c>
      <c r="AG103" s="85" t="s">
        <v>61</v>
      </c>
      <c r="AQ103" s="91"/>
      <c r="AR103" s="91"/>
      <c r="AS103" s="91"/>
      <c r="AT103" s="92"/>
      <c r="AU103" s="91"/>
      <c r="AV103" s="85"/>
      <c r="AW103" s="85"/>
    </row>
    <row r="104" spans="1:995" s="83" customFormat="1" ht="9.9499999999999993" customHeight="1" x14ac:dyDescent="0.15">
      <c r="C104" s="79">
        <v>1063</v>
      </c>
      <c r="D104" s="79">
        <v>11</v>
      </c>
      <c r="E104" s="80">
        <v>44142</v>
      </c>
      <c r="F104" s="81">
        <v>0.45833333333333331</v>
      </c>
      <c r="G104" s="79" t="s">
        <v>94</v>
      </c>
      <c r="H104" s="84" t="s">
        <v>89</v>
      </c>
      <c r="I104" s="84" t="s">
        <v>60</v>
      </c>
      <c r="J104" s="97"/>
      <c r="K104" s="97"/>
      <c r="L104" s="97"/>
      <c r="M104" s="97"/>
      <c r="N104" s="97"/>
      <c r="O104" s="97"/>
      <c r="P104" s="97"/>
      <c r="Q104" s="97"/>
      <c r="AA104" s="90">
        <v>4151</v>
      </c>
      <c r="AB104" s="90" t="s">
        <v>135</v>
      </c>
      <c r="AC104" s="106">
        <v>44142</v>
      </c>
      <c r="AD104" s="129">
        <v>0.64583333333333337</v>
      </c>
      <c r="AE104" s="79" t="s">
        <v>94</v>
      </c>
      <c r="AF104" s="85" t="s">
        <v>89</v>
      </c>
      <c r="AG104" s="85" t="s">
        <v>60</v>
      </c>
      <c r="AQ104" s="91"/>
      <c r="AR104" s="91"/>
      <c r="AS104" s="91"/>
      <c r="AT104" s="92"/>
      <c r="AU104" s="91"/>
      <c r="AV104" s="85"/>
      <c r="AW104" s="85"/>
    </row>
    <row r="105" spans="1:995" s="83" customFormat="1" ht="9.9499999999999993" customHeight="1" x14ac:dyDescent="0.15">
      <c r="B105" s="97"/>
      <c r="C105" s="79">
        <v>1065</v>
      </c>
      <c r="D105" s="79">
        <v>11</v>
      </c>
      <c r="E105" s="80">
        <v>44142</v>
      </c>
      <c r="F105" s="81">
        <v>0.45833333333333331</v>
      </c>
      <c r="G105" s="79" t="s">
        <v>63</v>
      </c>
      <c r="H105" s="84" t="s">
        <v>64</v>
      </c>
      <c r="I105" s="84" t="s">
        <v>90</v>
      </c>
      <c r="R105" s="97"/>
      <c r="S105" s="97"/>
      <c r="T105" s="97"/>
      <c r="U105" s="97"/>
      <c r="V105" s="97"/>
      <c r="W105" s="97"/>
      <c r="X105" s="97"/>
      <c r="Y105" s="97"/>
      <c r="Z105" s="97"/>
      <c r="AA105" s="90">
        <v>4230</v>
      </c>
      <c r="AB105" s="90" t="s">
        <v>129</v>
      </c>
      <c r="AC105" s="106">
        <v>44142</v>
      </c>
      <c r="AD105" s="81">
        <v>0.54166666666666663</v>
      </c>
      <c r="AE105" s="90" t="s">
        <v>106</v>
      </c>
      <c r="AF105" s="85" t="s">
        <v>97</v>
      </c>
      <c r="AG105" s="85" t="s">
        <v>98</v>
      </c>
      <c r="AQ105" s="91"/>
      <c r="AR105" s="91"/>
      <c r="AS105" s="91"/>
      <c r="AT105" s="92"/>
      <c r="AU105" s="91"/>
      <c r="AV105" s="85"/>
      <c r="AW105" s="85"/>
    </row>
    <row r="106" spans="1:995" s="83" customFormat="1" ht="9.9499999999999993" customHeight="1" x14ac:dyDescent="0.15">
      <c r="C106" s="79">
        <v>1066</v>
      </c>
      <c r="D106" s="79">
        <v>11</v>
      </c>
      <c r="E106" s="80">
        <v>44142</v>
      </c>
      <c r="F106" s="81">
        <v>0.54166666666666663</v>
      </c>
      <c r="G106" s="79" t="s">
        <v>93</v>
      </c>
      <c r="H106" s="84" t="s">
        <v>91</v>
      </c>
      <c r="I106" s="84" t="s">
        <v>62</v>
      </c>
      <c r="K106" s="84"/>
      <c r="L106" s="84"/>
      <c r="M106" s="102"/>
      <c r="N106" s="103"/>
      <c r="O106" s="84"/>
      <c r="P106" s="84"/>
      <c r="Q106" s="84"/>
      <c r="AA106" s="90">
        <v>4231</v>
      </c>
      <c r="AB106" s="90" t="s">
        <v>129</v>
      </c>
      <c r="AC106" s="106">
        <v>44142</v>
      </c>
      <c r="AD106" s="81">
        <v>0.45833333333333331</v>
      </c>
      <c r="AE106" s="90" t="s">
        <v>107</v>
      </c>
      <c r="AF106" s="85" t="s">
        <v>99</v>
      </c>
      <c r="AG106" s="85" t="s">
        <v>100</v>
      </c>
      <c r="AQ106" s="91"/>
      <c r="AR106" s="91"/>
      <c r="AS106" s="91"/>
      <c r="AT106" s="92"/>
      <c r="AU106" s="91"/>
      <c r="AV106" s="85"/>
      <c r="AW106" s="85"/>
    </row>
    <row r="107" spans="1:995" s="83" customFormat="1" ht="9.9499999999999993" customHeight="1" x14ac:dyDescent="0.15">
      <c r="R107" s="97"/>
      <c r="S107" s="97"/>
      <c r="T107" s="97"/>
      <c r="U107" s="97"/>
      <c r="V107" s="97"/>
      <c r="W107" s="97"/>
      <c r="X107" s="97"/>
      <c r="Y107" s="97"/>
      <c r="AA107" s="90">
        <v>4232</v>
      </c>
      <c r="AB107" s="90" t="s">
        <v>129</v>
      </c>
      <c r="AC107" s="106">
        <v>44142</v>
      </c>
      <c r="AD107" s="129">
        <v>0.5</v>
      </c>
      <c r="AE107" s="90" t="s">
        <v>69</v>
      </c>
      <c r="AF107" s="85" t="s">
        <v>101</v>
      </c>
      <c r="AG107" s="85" t="s">
        <v>62</v>
      </c>
      <c r="AQ107" s="91"/>
      <c r="AR107" s="91"/>
      <c r="AS107" s="91"/>
      <c r="AT107" s="92"/>
      <c r="AU107" s="91"/>
      <c r="AV107" s="85"/>
      <c r="AW107" s="85"/>
    </row>
    <row r="108" spans="1:995" s="83" customFormat="1" ht="9.9499999999999993" customHeight="1" x14ac:dyDescent="0.15">
      <c r="C108" s="115"/>
      <c r="D108" s="115"/>
      <c r="E108" s="116"/>
      <c r="F108" s="117"/>
      <c r="G108" s="115"/>
      <c r="H108" s="118"/>
      <c r="I108" s="118"/>
      <c r="J108" s="97"/>
      <c r="K108" s="115"/>
      <c r="L108" s="115"/>
      <c r="M108" s="116"/>
      <c r="N108" s="117"/>
      <c r="O108" s="115"/>
      <c r="P108" s="118"/>
      <c r="Q108" s="118"/>
      <c r="R108" s="97"/>
      <c r="S108" s="115"/>
      <c r="T108" s="115"/>
      <c r="U108" s="116"/>
      <c r="V108" s="117"/>
      <c r="W108" s="115"/>
      <c r="X108" s="118"/>
      <c r="Y108" s="118"/>
      <c r="AA108" s="115"/>
      <c r="AB108" s="115"/>
      <c r="AC108" s="116"/>
      <c r="AD108" s="117"/>
      <c r="AE108" s="115"/>
      <c r="AF108" s="118"/>
      <c r="AG108" s="118"/>
      <c r="AI108" s="115"/>
      <c r="AJ108" s="115"/>
      <c r="AK108" s="116"/>
      <c r="AL108" s="117"/>
      <c r="AM108" s="115"/>
      <c r="AN108" s="118"/>
      <c r="AO108" s="118"/>
      <c r="AQ108" s="115"/>
      <c r="AR108" s="115"/>
      <c r="AS108" s="116"/>
      <c r="AT108" s="117"/>
      <c r="AU108" s="115"/>
      <c r="AV108" s="118"/>
      <c r="AW108" s="118"/>
    </row>
    <row r="109" spans="1:995" s="83" customFormat="1" ht="9.9499999999999993" customHeight="1" x14ac:dyDescent="0.15">
      <c r="B109" s="154" t="s">
        <v>332</v>
      </c>
      <c r="C109" s="90"/>
      <c r="D109" s="90"/>
      <c r="E109" s="106"/>
      <c r="F109" s="98"/>
      <c r="G109" s="90"/>
      <c r="H109" s="85"/>
      <c r="I109" s="85"/>
      <c r="J109" s="97"/>
      <c r="K109" s="84">
        <v>2033</v>
      </c>
      <c r="L109" s="84">
        <v>9</v>
      </c>
      <c r="M109" s="86">
        <v>44143</v>
      </c>
      <c r="N109" s="87">
        <v>0.625</v>
      </c>
      <c r="O109" s="84" t="s">
        <v>138</v>
      </c>
      <c r="P109" s="84" t="s">
        <v>139</v>
      </c>
      <c r="Q109" s="84" t="s">
        <v>144</v>
      </c>
      <c r="R109" s="97"/>
      <c r="S109" s="97"/>
      <c r="T109" s="97"/>
      <c r="U109" s="97"/>
      <c r="V109" s="97"/>
      <c r="W109" s="97"/>
      <c r="X109" s="97"/>
      <c r="Y109" s="97"/>
      <c r="AA109" s="90"/>
      <c r="AB109" s="90"/>
      <c r="AC109" s="90"/>
      <c r="AD109" s="90"/>
      <c r="AE109" s="90"/>
      <c r="AF109" s="90"/>
      <c r="AG109" s="90"/>
      <c r="AH109" s="97"/>
      <c r="AI109" s="110">
        <v>5036</v>
      </c>
      <c r="AJ109" s="110">
        <v>8</v>
      </c>
      <c r="AK109" s="111">
        <v>44143</v>
      </c>
      <c r="AL109" s="108">
        <v>0.625</v>
      </c>
      <c r="AM109" s="91" t="s">
        <v>57</v>
      </c>
      <c r="AN109" s="91" t="s">
        <v>7</v>
      </c>
      <c r="AO109" s="91" t="s">
        <v>144</v>
      </c>
      <c r="AQ109" s="110">
        <v>5231</v>
      </c>
      <c r="AR109" s="110">
        <v>7</v>
      </c>
      <c r="AS109" s="111">
        <v>44143</v>
      </c>
      <c r="AT109" s="108">
        <v>0.41666666666666669</v>
      </c>
      <c r="AU109" s="91" t="s">
        <v>58</v>
      </c>
      <c r="AV109" s="85" t="s">
        <v>90</v>
      </c>
      <c r="AW109" s="85" t="s">
        <v>97</v>
      </c>
    </row>
    <row r="110" spans="1:995" s="83" customFormat="1" ht="9.9499999999999993" customHeight="1" x14ac:dyDescent="0.15">
      <c r="C110" s="90"/>
      <c r="D110" s="90"/>
      <c r="E110" s="106"/>
      <c r="F110" s="98"/>
      <c r="G110" s="90"/>
      <c r="H110" s="85"/>
      <c r="I110" s="85"/>
      <c r="J110" s="97"/>
      <c r="K110" s="84">
        <v>2034</v>
      </c>
      <c r="L110" s="84">
        <v>9</v>
      </c>
      <c r="M110" s="86">
        <v>44143</v>
      </c>
      <c r="N110" s="87">
        <v>0.54166666666666663</v>
      </c>
      <c r="O110" s="84" t="s">
        <v>57</v>
      </c>
      <c r="P110" s="84" t="s">
        <v>143</v>
      </c>
      <c r="Q110" s="85" t="s">
        <v>98</v>
      </c>
      <c r="R110" s="97"/>
      <c r="S110" s="97"/>
      <c r="T110" s="97"/>
      <c r="U110" s="97"/>
      <c r="V110" s="97"/>
      <c r="W110" s="97"/>
      <c r="X110" s="97"/>
      <c r="Y110" s="97"/>
      <c r="AA110" s="90"/>
      <c r="AB110" s="90"/>
      <c r="AC110" s="90"/>
      <c r="AD110" s="90"/>
      <c r="AE110" s="90"/>
      <c r="AF110" s="90"/>
      <c r="AG110" s="90"/>
      <c r="AI110" s="110">
        <v>5038</v>
      </c>
      <c r="AJ110" s="110">
        <v>8</v>
      </c>
      <c r="AK110" s="111">
        <v>44143</v>
      </c>
      <c r="AL110" s="108">
        <v>0.58333333333333337</v>
      </c>
      <c r="AM110" s="91" t="s">
        <v>157</v>
      </c>
      <c r="AN110" s="91" t="s">
        <v>149</v>
      </c>
      <c r="AO110" s="91" t="s">
        <v>17</v>
      </c>
      <c r="AQ110" s="110">
        <v>5232</v>
      </c>
      <c r="AR110" s="110">
        <v>7</v>
      </c>
      <c r="AS110" s="111">
        <v>44143</v>
      </c>
      <c r="AT110" s="108">
        <v>0.47916666666666669</v>
      </c>
      <c r="AU110" s="91" t="s">
        <v>154</v>
      </c>
      <c r="AV110" s="85" t="s">
        <v>145</v>
      </c>
      <c r="AW110" s="85" t="s">
        <v>147</v>
      </c>
    </row>
    <row r="111" spans="1:995" s="83" customFormat="1" ht="9.9499999999999993" customHeight="1" x14ac:dyDescent="0.15">
      <c r="A111" s="97"/>
      <c r="C111" s="90"/>
      <c r="D111" s="90"/>
      <c r="E111" s="106"/>
      <c r="F111" s="98"/>
      <c r="G111" s="90"/>
      <c r="H111" s="85"/>
      <c r="I111" s="85"/>
      <c r="J111" s="97"/>
      <c r="K111" s="84">
        <v>2035</v>
      </c>
      <c r="L111" s="84">
        <v>9</v>
      </c>
      <c r="M111" s="86">
        <v>44143</v>
      </c>
      <c r="N111" s="87">
        <v>0.45833333333333331</v>
      </c>
      <c r="O111" s="84" t="s">
        <v>140</v>
      </c>
      <c r="P111" s="84" t="s">
        <v>141</v>
      </c>
      <c r="Q111" s="84" t="s">
        <v>100</v>
      </c>
      <c r="R111" s="97"/>
      <c r="S111" s="97"/>
      <c r="T111" s="97"/>
      <c r="U111" s="97"/>
      <c r="V111" s="97"/>
      <c r="W111" s="97"/>
      <c r="X111" s="97"/>
      <c r="Y111" s="97"/>
      <c r="AA111" s="90"/>
      <c r="AB111" s="90"/>
      <c r="AC111" s="90"/>
      <c r="AD111" s="90"/>
      <c r="AE111" s="90"/>
      <c r="AF111" s="90"/>
      <c r="AG111" s="90"/>
      <c r="AI111" s="110">
        <v>5039</v>
      </c>
      <c r="AJ111" s="110">
        <v>8</v>
      </c>
      <c r="AK111" s="111">
        <v>44143</v>
      </c>
      <c r="AL111" s="108">
        <v>0.52083333333333337</v>
      </c>
      <c r="AM111" s="91" t="s">
        <v>138</v>
      </c>
      <c r="AN111" s="91" t="s">
        <v>139</v>
      </c>
      <c r="AO111" s="91" t="s">
        <v>150</v>
      </c>
      <c r="AQ111" s="110">
        <v>5233</v>
      </c>
      <c r="AR111" s="110">
        <v>7</v>
      </c>
      <c r="AS111" s="111">
        <v>44143</v>
      </c>
      <c r="AT111" s="108">
        <v>0.5</v>
      </c>
      <c r="AU111" s="91" t="s">
        <v>103</v>
      </c>
      <c r="AV111" s="85" t="s">
        <v>98</v>
      </c>
      <c r="AW111" s="85" t="s">
        <v>99</v>
      </c>
    </row>
    <row r="112" spans="1:995" s="97" customFormat="1" ht="9.9499999999999993" customHeight="1" x14ac:dyDescent="0.15">
      <c r="A112" s="83"/>
      <c r="B112" s="83"/>
      <c r="C112" s="90"/>
      <c r="D112" s="90"/>
      <c r="E112" s="106"/>
      <c r="F112" s="98"/>
      <c r="G112" s="90"/>
      <c r="H112" s="85"/>
      <c r="I112" s="85"/>
      <c r="K112" s="84">
        <v>2036</v>
      </c>
      <c r="L112" s="84">
        <v>9</v>
      </c>
      <c r="M112" s="86">
        <v>44143</v>
      </c>
      <c r="N112" s="87">
        <v>0.52083333333333337</v>
      </c>
      <c r="O112" s="84" t="s">
        <v>58</v>
      </c>
      <c r="P112" s="84" t="s">
        <v>142</v>
      </c>
      <c r="Q112" s="85" t="s">
        <v>99</v>
      </c>
      <c r="AA112" s="90"/>
      <c r="AB112" s="90"/>
      <c r="AC112" s="90"/>
      <c r="AD112" s="90"/>
      <c r="AE112" s="90"/>
      <c r="AF112" s="90"/>
      <c r="AG112" s="90"/>
      <c r="AH112" s="83"/>
      <c r="AI112" s="110">
        <v>5040</v>
      </c>
      <c r="AJ112" s="110">
        <v>8</v>
      </c>
      <c r="AK112" s="111">
        <v>44143</v>
      </c>
      <c r="AL112" s="108">
        <v>0.54166666666666663</v>
      </c>
      <c r="AM112" s="122" t="s">
        <v>283</v>
      </c>
      <c r="AN112" s="91" t="s">
        <v>16</v>
      </c>
      <c r="AO112" s="91" t="s">
        <v>151</v>
      </c>
      <c r="AP112" s="83"/>
      <c r="AQ112" s="110">
        <v>5234</v>
      </c>
      <c r="AR112" s="110">
        <v>7</v>
      </c>
      <c r="AS112" s="111">
        <v>44143</v>
      </c>
      <c r="AT112" s="108">
        <v>0.58333333333333337</v>
      </c>
      <c r="AU112" s="91" t="s">
        <v>156</v>
      </c>
      <c r="AV112" s="85" t="s">
        <v>146</v>
      </c>
      <c r="AW112" s="85" t="s">
        <v>282</v>
      </c>
      <c r="AX112" s="83"/>
    </row>
    <row r="113" spans="1:995" s="83" customFormat="1" ht="9.9499999999999993" customHeight="1" x14ac:dyDescent="0.15">
      <c r="C113" s="90"/>
      <c r="D113" s="90"/>
      <c r="E113" s="106"/>
      <c r="F113" s="98"/>
      <c r="G113" s="90"/>
      <c r="H113" s="85"/>
      <c r="I113" s="85"/>
      <c r="J113" s="97"/>
      <c r="K113" s="84"/>
      <c r="L113" s="84"/>
      <c r="M113" s="86"/>
      <c r="N113" s="87"/>
      <c r="O113" s="84"/>
      <c r="P113" s="84"/>
      <c r="Q113" s="85"/>
      <c r="R113" s="97"/>
      <c r="S113" s="97"/>
      <c r="T113" s="97"/>
      <c r="U113" s="97"/>
      <c r="V113" s="97"/>
      <c r="W113" s="97"/>
      <c r="X113" s="97"/>
      <c r="Y113" s="97"/>
      <c r="Z113" s="97"/>
      <c r="AA113" s="90"/>
      <c r="AB113" s="90"/>
      <c r="AC113" s="90"/>
      <c r="AD113" s="90"/>
      <c r="AE113" s="90"/>
      <c r="AF113" s="90"/>
      <c r="AG113" s="90"/>
      <c r="AQ113" s="110">
        <v>5235</v>
      </c>
      <c r="AR113" s="110">
        <v>7</v>
      </c>
      <c r="AS113" s="111">
        <v>44143</v>
      </c>
      <c r="AT113" s="108">
        <v>0.58333333333333337</v>
      </c>
      <c r="AU113" s="91" t="s">
        <v>93</v>
      </c>
      <c r="AV113" s="85" t="s">
        <v>91</v>
      </c>
      <c r="AW113" s="85" t="s">
        <v>148</v>
      </c>
    </row>
    <row r="114" spans="1:995" s="83" customFormat="1" ht="9.9499999999999993" customHeight="1" x14ac:dyDescent="0.15">
      <c r="B114" s="93"/>
      <c r="C114" s="93"/>
      <c r="D114" s="93"/>
      <c r="E114" s="94"/>
      <c r="F114" s="95"/>
      <c r="G114" s="93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3"/>
      <c r="Z114" s="93"/>
      <c r="AA114" s="93"/>
      <c r="AB114" s="93"/>
      <c r="AC114" s="94"/>
      <c r="AD114" s="95"/>
      <c r="AE114" s="93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</row>
    <row r="115" spans="1:995" s="83" customFormat="1" ht="9.9499999999999993" customHeight="1" x14ac:dyDescent="0.15">
      <c r="B115" s="154" t="s">
        <v>345</v>
      </c>
      <c r="C115" s="107"/>
      <c r="D115" s="107"/>
      <c r="E115" s="107"/>
      <c r="F115" s="107"/>
      <c r="G115" s="107"/>
      <c r="H115" s="107"/>
      <c r="I115" s="107"/>
      <c r="AH115" s="135"/>
      <c r="AI115" s="110">
        <v>5004</v>
      </c>
      <c r="AJ115" s="110">
        <v>1</v>
      </c>
      <c r="AK115" s="113">
        <v>44147</v>
      </c>
      <c r="AL115" s="108">
        <v>0.77083333333333337</v>
      </c>
      <c r="AM115" s="91" t="s">
        <v>159</v>
      </c>
      <c r="AN115" s="91" t="s">
        <v>151</v>
      </c>
      <c r="AO115" s="91" t="s">
        <v>102</v>
      </c>
      <c r="AQ115" s="91"/>
      <c r="AR115" s="91"/>
      <c r="AS115" s="91"/>
      <c r="AT115" s="92"/>
      <c r="AU115" s="91"/>
      <c r="AV115" s="85"/>
      <c r="AW115" s="85"/>
    </row>
    <row r="116" spans="1:995" s="83" customFormat="1" ht="9.9499999999999993" customHeight="1" x14ac:dyDescent="0.15">
      <c r="B116" s="154" t="s">
        <v>334</v>
      </c>
      <c r="C116" s="79">
        <v>1069</v>
      </c>
      <c r="D116" s="79">
        <v>12</v>
      </c>
      <c r="E116" s="126">
        <v>44148</v>
      </c>
      <c r="F116" s="81">
        <v>0.8125</v>
      </c>
      <c r="G116" s="79" t="s">
        <v>54</v>
      </c>
      <c r="H116" s="84" t="s">
        <v>102</v>
      </c>
      <c r="I116" s="84" t="s">
        <v>89</v>
      </c>
      <c r="AH116" s="135"/>
      <c r="AI116" s="107"/>
      <c r="AJ116" s="107"/>
      <c r="AK116" s="107"/>
      <c r="AL116" s="107"/>
      <c r="AM116" s="107"/>
      <c r="AN116" s="107"/>
      <c r="AO116" s="107"/>
      <c r="AQ116" s="91"/>
      <c r="AR116" s="91"/>
      <c r="AS116" s="91"/>
      <c r="AT116" s="92"/>
      <c r="AU116" s="91"/>
      <c r="AV116" s="85"/>
      <c r="AW116" s="85"/>
    </row>
    <row r="117" spans="1:995" s="83" customFormat="1" ht="9.9499999999999993" customHeight="1" x14ac:dyDescent="0.15">
      <c r="C117" s="115"/>
      <c r="D117" s="115"/>
      <c r="E117" s="116"/>
      <c r="F117" s="117"/>
      <c r="G117" s="115"/>
      <c r="H117" s="118"/>
      <c r="I117" s="118"/>
      <c r="K117" s="115"/>
      <c r="L117" s="115"/>
      <c r="M117" s="116"/>
      <c r="N117" s="117"/>
      <c r="O117" s="115"/>
      <c r="P117" s="118"/>
      <c r="Q117" s="118"/>
      <c r="R117" s="97"/>
      <c r="S117" s="115"/>
      <c r="T117" s="115"/>
      <c r="U117" s="116"/>
      <c r="V117" s="117"/>
      <c r="W117" s="115"/>
      <c r="X117" s="118"/>
      <c r="Y117" s="118"/>
      <c r="AA117" s="115"/>
      <c r="AB117" s="115"/>
      <c r="AC117" s="116"/>
      <c r="AD117" s="117"/>
      <c r="AE117" s="115"/>
      <c r="AF117" s="118"/>
      <c r="AG117" s="118"/>
      <c r="AI117" s="115"/>
      <c r="AJ117" s="115"/>
      <c r="AK117" s="116"/>
      <c r="AL117" s="117"/>
      <c r="AM117" s="115"/>
      <c r="AN117" s="118"/>
      <c r="AO117" s="118"/>
      <c r="AQ117" s="115"/>
      <c r="AR117" s="115"/>
      <c r="AS117" s="116"/>
      <c r="AT117" s="117"/>
      <c r="AU117" s="115"/>
      <c r="AV117" s="118"/>
      <c r="AW117" s="118"/>
      <c r="AY117" s="110">
        <v>11025</v>
      </c>
      <c r="AZ117" s="161" t="s">
        <v>243</v>
      </c>
      <c r="BA117" s="111">
        <v>44152</v>
      </c>
      <c r="BB117" s="81">
        <v>0.41666666666666669</v>
      </c>
      <c r="BC117" s="162" t="s">
        <v>103</v>
      </c>
      <c r="BD117" s="91" t="s">
        <v>240</v>
      </c>
      <c r="BE117" s="91" t="s">
        <v>98</v>
      </c>
    </row>
    <row r="118" spans="1:995" s="97" customFormat="1" ht="9.9499999999999993" customHeight="1" x14ac:dyDescent="0.15">
      <c r="A118" s="83"/>
      <c r="B118" s="154" t="s">
        <v>335</v>
      </c>
      <c r="C118" s="79">
        <v>1067</v>
      </c>
      <c r="D118" s="79">
        <v>12</v>
      </c>
      <c r="E118" s="80">
        <v>44149</v>
      </c>
      <c r="F118" s="81">
        <v>0.54166666666666663</v>
      </c>
      <c r="G118" s="79" t="s">
        <v>65</v>
      </c>
      <c r="H118" s="84" t="s">
        <v>61</v>
      </c>
      <c r="I118" s="84" t="s">
        <v>88</v>
      </c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9">
        <v>4003</v>
      </c>
      <c r="AB118" s="110" t="s">
        <v>10</v>
      </c>
      <c r="AC118" s="80">
        <v>44149</v>
      </c>
      <c r="AD118" s="81">
        <v>0.64583333333333337</v>
      </c>
      <c r="AE118" s="122" t="s">
        <v>283</v>
      </c>
      <c r="AF118" s="85" t="s">
        <v>16</v>
      </c>
      <c r="AG118" s="91" t="s">
        <v>144</v>
      </c>
      <c r="AH118" s="83"/>
      <c r="AI118" s="83"/>
      <c r="AJ118" s="83"/>
      <c r="AK118" s="83"/>
      <c r="AL118" s="83"/>
      <c r="AM118" s="83"/>
      <c r="AN118" s="83"/>
      <c r="AO118" s="83"/>
      <c r="AP118" s="83"/>
      <c r="AQ118" s="91"/>
      <c r="AR118" s="91"/>
      <c r="AS118" s="91"/>
      <c r="AT118" s="92"/>
      <c r="AU118" s="91"/>
      <c r="AV118" s="85"/>
      <c r="AW118" s="85"/>
      <c r="AX118" s="83"/>
      <c r="AY118" s="110">
        <v>11026</v>
      </c>
      <c r="AZ118" s="161" t="s">
        <v>243</v>
      </c>
      <c r="BA118" s="111">
        <v>44152</v>
      </c>
      <c r="BB118" s="81">
        <v>0.4513888888888889</v>
      </c>
      <c r="BC118" s="162" t="s">
        <v>103</v>
      </c>
      <c r="BD118" s="91" t="s">
        <v>238</v>
      </c>
      <c r="BE118" s="91" t="s">
        <v>150</v>
      </c>
    </row>
    <row r="119" spans="1:995" s="107" customFormat="1" ht="9.9499999999999993" customHeight="1" x14ac:dyDescent="0.15">
      <c r="B119" s="83"/>
      <c r="C119" s="79">
        <v>1068</v>
      </c>
      <c r="D119" s="79">
        <v>12</v>
      </c>
      <c r="E119" s="80">
        <v>44149</v>
      </c>
      <c r="F119" s="81">
        <v>0.70833333333333337</v>
      </c>
      <c r="G119" s="79" t="s">
        <v>57</v>
      </c>
      <c r="H119" s="84" t="s">
        <v>7</v>
      </c>
      <c r="I119" s="84" t="s">
        <v>17</v>
      </c>
      <c r="J119" s="83"/>
      <c r="K119" s="84"/>
      <c r="L119" s="84"/>
      <c r="M119" s="102"/>
      <c r="N119" s="103"/>
      <c r="O119" s="84"/>
      <c r="P119" s="84"/>
      <c r="Q119" s="84"/>
      <c r="R119" s="83"/>
      <c r="S119" s="83"/>
      <c r="T119" s="83"/>
      <c r="U119" s="83"/>
      <c r="V119" s="83"/>
      <c r="W119" s="83"/>
      <c r="X119" s="83"/>
      <c r="Y119" s="83"/>
      <c r="Z119" s="83"/>
      <c r="AA119" s="90">
        <v>4018</v>
      </c>
      <c r="AB119" s="79" t="s">
        <v>122</v>
      </c>
      <c r="AC119" s="80">
        <v>44149</v>
      </c>
      <c r="AD119" s="81">
        <v>0.64583333333333337</v>
      </c>
      <c r="AE119" s="79" t="s">
        <v>65</v>
      </c>
      <c r="AF119" s="85" t="s">
        <v>61</v>
      </c>
      <c r="AG119" s="85" t="s">
        <v>96</v>
      </c>
      <c r="AH119" s="83"/>
      <c r="AI119" s="83"/>
      <c r="AJ119" s="83"/>
      <c r="AK119" s="83"/>
      <c r="AL119" s="83"/>
      <c r="AM119" s="83"/>
      <c r="AN119" s="83"/>
      <c r="AO119" s="83"/>
      <c r="AP119" s="83"/>
      <c r="AQ119" s="91"/>
      <c r="AR119" s="91"/>
      <c r="AS119" s="91"/>
      <c r="AT119" s="92"/>
      <c r="AU119" s="91"/>
      <c r="AV119" s="85"/>
      <c r="AW119" s="85"/>
      <c r="AX119" s="83"/>
      <c r="AY119" s="110">
        <v>11027</v>
      </c>
      <c r="AZ119" s="161" t="s">
        <v>243</v>
      </c>
      <c r="BA119" s="111">
        <v>44152</v>
      </c>
      <c r="BB119" s="81">
        <v>0.49305555555555558</v>
      </c>
      <c r="BC119" s="162" t="s">
        <v>103</v>
      </c>
      <c r="BD119" s="91" t="s">
        <v>240</v>
      </c>
      <c r="BE119" s="91" t="s">
        <v>238</v>
      </c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  <c r="FX119" s="135"/>
      <c r="FY119" s="135"/>
      <c r="FZ119" s="135"/>
      <c r="GA119" s="135"/>
      <c r="GB119" s="135"/>
      <c r="GC119" s="135"/>
      <c r="GD119" s="135"/>
      <c r="GE119" s="135"/>
      <c r="GF119" s="135"/>
      <c r="GG119" s="135"/>
      <c r="GH119" s="135"/>
      <c r="GI119" s="135"/>
      <c r="GJ119" s="135"/>
      <c r="GK119" s="135"/>
      <c r="GL119" s="135"/>
      <c r="GM119" s="135"/>
      <c r="GN119" s="135"/>
      <c r="GO119" s="135"/>
      <c r="GP119" s="135"/>
      <c r="GQ119" s="135"/>
      <c r="GR119" s="135"/>
      <c r="GS119" s="135"/>
      <c r="GT119" s="135"/>
      <c r="GU119" s="135"/>
      <c r="GV119" s="135"/>
      <c r="GW119" s="135"/>
      <c r="GX119" s="135"/>
      <c r="GY119" s="135"/>
      <c r="GZ119" s="135"/>
      <c r="HA119" s="135"/>
      <c r="HB119" s="135"/>
      <c r="HC119" s="135"/>
      <c r="HD119" s="135"/>
      <c r="HE119" s="135"/>
      <c r="HF119" s="135"/>
      <c r="HG119" s="135"/>
      <c r="HH119" s="135"/>
      <c r="HI119" s="135"/>
      <c r="HJ119" s="135"/>
      <c r="HK119" s="135"/>
      <c r="HL119" s="135"/>
      <c r="HM119" s="135"/>
      <c r="HN119" s="135"/>
      <c r="HO119" s="135"/>
      <c r="HP119" s="135"/>
      <c r="HQ119" s="135"/>
      <c r="HR119" s="135"/>
      <c r="HS119" s="135"/>
      <c r="HT119" s="135"/>
      <c r="HU119" s="135"/>
      <c r="HV119" s="135"/>
      <c r="HW119" s="135"/>
      <c r="HX119" s="135"/>
      <c r="HY119" s="135"/>
      <c r="HZ119" s="135"/>
      <c r="IA119" s="135"/>
      <c r="IB119" s="135"/>
      <c r="IC119" s="135"/>
      <c r="ID119" s="135"/>
      <c r="IE119" s="135"/>
      <c r="IF119" s="135"/>
      <c r="IG119" s="135"/>
      <c r="IH119" s="135"/>
      <c r="II119" s="135"/>
      <c r="IJ119" s="135"/>
      <c r="IK119" s="135"/>
      <c r="IL119" s="135"/>
      <c r="IM119" s="135"/>
      <c r="IN119" s="135"/>
      <c r="IO119" s="135"/>
      <c r="IP119" s="135"/>
      <c r="IQ119" s="135"/>
      <c r="IR119" s="135"/>
      <c r="IS119" s="135"/>
      <c r="IT119" s="135"/>
      <c r="IU119" s="135"/>
      <c r="IV119" s="135"/>
      <c r="IW119" s="135"/>
      <c r="IX119" s="135"/>
      <c r="IY119" s="135"/>
      <c r="IZ119" s="135"/>
      <c r="JA119" s="135"/>
      <c r="JB119" s="135"/>
      <c r="JC119" s="135"/>
      <c r="JD119" s="135"/>
      <c r="JE119" s="135"/>
      <c r="JF119" s="135"/>
      <c r="JG119" s="135"/>
      <c r="JH119" s="135"/>
      <c r="JI119" s="135"/>
      <c r="JJ119" s="135"/>
      <c r="JK119" s="135"/>
      <c r="JL119" s="135"/>
      <c r="JM119" s="135"/>
      <c r="JN119" s="135"/>
      <c r="JO119" s="135"/>
      <c r="JP119" s="135"/>
      <c r="JQ119" s="135"/>
      <c r="JR119" s="135"/>
      <c r="JS119" s="135"/>
      <c r="JT119" s="135"/>
      <c r="JU119" s="135"/>
      <c r="JV119" s="135"/>
      <c r="JW119" s="135"/>
      <c r="JX119" s="135"/>
      <c r="JY119" s="135"/>
      <c r="JZ119" s="135"/>
      <c r="KA119" s="135"/>
      <c r="KB119" s="135"/>
      <c r="KC119" s="135"/>
      <c r="KD119" s="135"/>
      <c r="KE119" s="135"/>
      <c r="KF119" s="135"/>
      <c r="KG119" s="135"/>
      <c r="KH119" s="135"/>
      <c r="KI119" s="135"/>
      <c r="KJ119" s="135"/>
      <c r="KK119" s="135"/>
      <c r="KL119" s="135"/>
      <c r="KM119" s="135"/>
      <c r="KN119" s="135"/>
      <c r="KO119" s="135"/>
      <c r="KP119" s="135"/>
      <c r="KQ119" s="135"/>
      <c r="KR119" s="135"/>
      <c r="KS119" s="135"/>
      <c r="KT119" s="135"/>
      <c r="KU119" s="135"/>
      <c r="KV119" s="135"/>
      <c r="KW119" s="135"/>
      <c r="KX119" s="135"/>
      <c r="KY119" s="135"/>
      <c r="KZ119" s="135"/>
      <c r="LA119" s="135"/>
      <c r="LB119" s="135"/>
      <c r="LC119" s="135"/>
      <c r="LD119" s="135"/>
      <c r="LE119" s="135"/>
      <c r="LF119" s="135"/>
      <c r="LG119" s="135"/>
      <c r="LH119" s="135"/>
      <c r="LI119" s="135"/>
      <c r="LJ119" s="135"/>
      <c r="LK119" s="135"/>
      <c r="LL119" s="135"/>
      <c r="LM119" s="135"/>
      <c r="LN119" s="135"/>
      <c r="LO119" s="135"/>
      <c r="LP119" s="135"/>
      <c r="LQ119" s="135"/>
      <c r="LR119" s="135"/>
      <c r="LS119" s="135"/>
      <c r="LT119" s="135"/>
      <c r="LU119" s="135"/>
      <c r="LV119" s="135"/>
      <c r="LW119" s="135"/>
      <c r="LX119" s="135"/>
      <c r="LY119" s="135"/>
      <c r="LZ119" s="135"/>
      <c r="MA119" s="135"/>
      <c r="MB119" s="135"/>
      <c r="MC119" s="135"/>
      <c r="MD119" s="135"/>
      <c r="ME119" s="135"/>
      <c r="MF119" s="135"/>
      <c r="MG119" s="135"/>
      <c r="MH119" s="135"/>
      <c r="MI119" s="135"/>
      <c r="MJ119" s="135"/>
      <c r="MK119" s="135"/>
      <c r="ML119" s="135"/>
      <c r="MM119" s="135"/>
      <c r="MN119" s="135"/>
      <c r="MO119" s="135"/>
      <c r="MP119" s="135"/>
      <c r="MQ119" s="135"/>
      <c r="MR119" s="135"/>
      <c r="MS119" s="135"/>
      <c r="MT119" s="135"/>
      <c r="MU119" s="135"/>
      <c r="MV119" s="135"/>
      <c r="MW119" s="135"/>
      <c r="MX119" s="135"/>
      <c r="MY119" s="135"/>
      <c r="MZ119" s="135"/>
      <c r="NA119" s="135"/>
      <c r="NB119" s="135"/>
      <c r="NC119" s="135"/>
      <c r="ND119" s="135"/>
      <c r="NE119" s="135"/>
      <c r="NF119" s="135"/>
      <c r="NG119" s="135"/>
      <c r="NH119" s="135"/>
      <c r="NI119" s="135"/>
      <c r="NJ119" s="135"/>
      <c r="NK119" s="135"/>
      <c r="NL119" s="135"/>
      <c r="NM119" s="135"/>
      <c r="NN119" s="135"/>
      <c r="NO119" s="135"/>
      <c r="NP119" s="135"/>
      <c r="NQ119" s="135"/>
      <c r="NR119" s="135"/>
      <c r="NS119" s="135"/>
      <c r="NT119" s="135"/>
      <c r="NU119" s="135"/>
      <c r="NV119" s="135"/>
      <c r="NW119" s="135"/>
      <c r="NX119" s="135"/>
      <c r="NY119" s="135"/>
      <c r="NZ119" s="135"/>
      <c r="OA119" s="135"/>
      <c r="OB119" s="135"/>
      <c r="OC119" s="135"/>
      <c r="OD119" s="135"/>
      <c r="OE119" s="135"/>
      <c r="OF119" s="135"/>
      <c r="OG119" s="135"/>
      <c r="OH119" s="135"/>
      <c r="OI119" s="135"/>
      <c r="OJ119" s="135"/>
      <c r="OK119" s="135"/>
      <c r="OL119" s="135"/>
      <c r="OM119" s="135"/>
      <c r="ON119" s="135"/>
      <c r="OO119" s="135"/>
      <c r="OP119" s="135"/>
      <c r="OQ119" s="135"/>
      <c r="OR119" s="135"/>
      <c r="OS119" s="135"/>
      <c r="OT119" s="135"/>
      <c r="OU119" s="135"/>
      <c r="OV119" s="135"/>
      <c r="OW119" s="135"/>
      <c r="OX119" s="135"/>
      <c r="OY119" s="135"/>
      <c r="OZ119" s="135"/>
      <c r="PA119" s="135"/>
      <c r="PB119" s="135"/>
      <c r="PC119" s="135"/>
      <c r="PD119" s="135"/>
      <c r="PE119" s="135"/>
      <c r="PF119" s="135"/>
      <c r="PG119" s="135"/>
      <c r="PH119" s="135"/>
      <c r="PI119" s="135"/>
      <c r="PJ119" s="135"/>
      <c r="PK119" s="135"/>
      <c r="PL119" s="135"/>
      <c r="PM119" s="135"/>
      <c r="PN119" s="135"/>
      <c r="PO119" s="135"/>
      <c r="PP119" s="135"/>
      <c r="PQ119" s="135"/>
      <c r="PR119" s="135"/>
      <c r="PS119" s="135"/>
      <c r="PT119" s="135"/>
      <c r="PU119" s="135"/>
      <c r="PV119" s="135"/>
      <c r="PW119" s="135"/>
      <c r="PX119" s="135"/>
      <c r="PY119" s="135"/>
      <c r="PZ119" s="135"/>
      <c r="QA119" s="135"/>
      <c r="QB119" s="135"/>
      <c r="QC119" s="135"/>
      <c r="QD119" s="135"/>
      <c r="QE119" s="135"/>
      <c r="QF119" s="135"/>
      <c r="QG119" s="135"/>
      <c r="QH119" s="135"/>
      <c r="QI119" s="135"/>
      <c r="QJ119" s="135"/>
      <c r="QK119" s="135"/>
      <c r="QL119" s="135"/>
      <c r="QM119" s="135"/>
      <c r="QN119" s="135"/>
      <c r="QO119" s="135"/>
      <c r="QP119" s="135"/>
      <c r="QQ119" s="135"/>
      <c r="QR119" s="135"/>
      <c r="QS119" s="135"/>
      <c r="QT119" s="135"/>
      <c r="QU119" s="135"/>
      <c r="QV119" s="135"/>
      <c r="QW119" s="135"/>
      <c r="QX119" s="135"/>
      <c r="QY119" s="135"/>
      <c r="QZ119" s="135"/>
      <c r="RA119" s="135"/>
      <c r="RB119" s="135"/>
      <c r="RC119" s="135"/>
      <c r="RD119" s="135"/>
      <c r="RE119" s="135"/>
      <c r="RF119" s="135"/>
      <c r="RG119" s="135"/>
      <c r="RH119" s="135"/>
      <c r="RI119" s="135"/>
      <c r="RJ119" s="135"/>
      <c r="RK119" s="135"/>
      <c r="RL119" s="135"/>
      <c r="RM119" s="135"/>
      <c r="RN119" s="135"/>
      <c r="RO119" s="135"/>
      <c r="RP119" s="135"/>
      <c r="RQ119" s="135"/>
      <c r="RR119" s="135"/>
      <c r="RS119" s="135"/>
      <c r="RT119" s="135"/>
      <c r="RU119" s="135"/>
      <c r="RV119" s="135"/>
      <c r="RW119" s="135"/>
      <c r="RX119" s="135"/>
      <c r="RY119" s="135"/>
      <c r="RZ119" s="135"/>
      <c r="SA119" s="135"/>
      <c r="SB119" s="135"/>
      <c r="SC119" s="135"/>
      <c r="SD119" s="135"/>
      <c r="SE119" s="135"/>
      <c r="SF119" s="135"/>
      <c r="SG119" s="135"/>
      <c r="SH119" s="135"/>
      <c r="SI119" s="135"/>
      <c r="SJ119" s="135"/>
      <c r="SK119" s="135"/>
      <c r="SL119" s="135"/>
      <c r="SM119" s="135"/>
      <c r="SN119" s="135"/>
      <c r="SO119" s="135"/>
      <c r="SP119" s="135"/>
      <c r="SQ119" s="135"/>
      <c r="SR119" s="135"/>
      <c r="SS119" s="135"/>
      <c r="ST119" s="135"/>
      <c r="SU119" s="135"/>
      <c r="SV119" s="135"/>
      <c r="SW119" s="135"/>
      <c r="SX119" s="135"/>
      <c r="SY119" s="135"/>
      <c r="SZ119" s="135"/>
      <c r="TA119" s="135"/>
      <c r="TB119" s="135"/>
      <c r="TC119" s="135"/>
      <c r="TD119" s="135"/>
      <c r="TE119" s="135"/>
      <c r="TF119" s="135"/>
      <c r="TG119" s="135"/>
      <c r="TH119" s="135"/>
      <c r="TI119" s="135"/>
      <c r="TJ119" s="135"/>
      <c r="TK119" s="135"/>
      <c r="TL119" s="135"/>
      <c r="TM119" s="135"/>
      <c r="TN119" s="135"/>
      <c r="TO119" s="135"/>
      <c r="TP119" s="135"/>
      <c r="TQ119" s="135"/>
      <c r="TR119" s="135"/>
      <c r="TS119" s="135"/>
      <c r="TT119" s="135"/>
      <c r="TU119" s="135"/>
      <c r="TV119" s="135"/>
      <c r="TW119" s="135"/>
      <c r="TX119" s="135"/>
      <c r="TY119" s="135"/>
      <c r="TZ119" s="135"/>
      <c r="UA119" s="135"/>
      <c r="UB119" s="135"/>
      <c r="UC119" s="135"/>
      <c r="UD119" s="135"/>
      <c r="UE119" s="135"/>
      <c r="UF119" s="135"/>
      <c r="UG119" s="135"/>
      <c r="UH119" s="135"/>
      <c r="UI119" s="135"/>
      <c r="UJ119" s="135"/>
      <c r="UK119" s="135"/>
      <c r="UL119" s="135"/>
      <c r="UM119" s="135"/>
      <c r="UN119" s="135"/>
      <c r="UO119" s="135"/>
      <c r="UP119" s="135"/>
      <c r="UQ119" s="135"/>
      <c r="UR119" s="135"/>
      <c r="US119" s="135"/>
      <c r="UT119" s="135"/>
      <c r="UU119" s="135"/>
      <c r="UV119" s="135"/>
      <c r="UW119" s="135"/>
      <c r="UX119" s="135"/>
      <c r="UY119" s="135"/>
      <c r="UZ119" s="135"/>
      <c r="VA119" s="135"/>
      <c r="VB119" s="135"/>
      <c r="VC119" s="135"/>
      <c r="VD119" s="135"/>
      <c r="VE119" s="135"/>
      <c r="VF119" s="135"/>
      <c r="VG119" s="135"/>
      <c r="VH119" s="135"/>
      <c r="VI119" s="135"/>
      <c r="VJ119" s="135"/>
      <c r="VK119" s="135"/>
      <c r="VL119" s="135"/>
      <c r="VM119" s="135"/>
      <c r="VN119" s="135"/>
      <c r="VO119" s="135"/>
      <c r="VP119" s="135"/>
      <c r="VQ119" s="135"/>
      <c r="VR119" s="135"/>
      <c r="VS119" s="135"/>
      <c r="VT119" s="135"/>
      <c r="VU119" s="135"/>
      <c r="VV119" s="135"/>
      <c r="VW119" s="135"/>
      <c r="VX119" s="135"/>
      <c r="VY119" s="135"/>
      <c r="VZ119" s="135"/>
      <c r="WA119" s="135"/>
      <c r="WB119" s="135"/>
      <c r="WC119" s="135"/>
      <c r="WD119" s="135"/>
      <c r="WE119" s="135"/>
      <c r="WF119" s="135"/>
      <c r="WG119" s="135"/>
      <c r="WH119" s="135"/>
      <c r="WI119" s="135"/>
      <c r="WJ119" s="135"/>
      <c r="WK119" s="135"/>
      <c r="WL119" s="135"/>
      <c r="WM119" s="135"/>
      <c r="WN119" s="135"/>
      <c r="WO119" s="135"/>
      <c r="WP119" s="135"/>
      <c r="WQ119" s="135"/>
      <c r="WR119" s="135"/>
      <c r="WS119" s="135"/>
      <c r="WT119" s="135"/>
      <c r="WU119" s="135"/>
      <c r="WV119" s="135"/>
      <c r="WW119" s="135"/>
      <c r="WX119" s="135"/>
      <c r="WY119" s="135"/>
      <c r="WZ119" s="135"/>
      <c r="XA119" s="135"/>
      <c r="XB119" s="135"/>
      <c r="XC119" s="135"/>
      <c r="XD119" s="135"/>
      <c r="XE119" s="135"/>
      <c r="XF119" s="135"/>
      <c r="XG119" s="135"/>
      <c r="XH119" s="135"/>
      <c r="XI119" s="135"/>
      <c r="XJ119" s="135"/>
      <c r="XK119" s="135"/>
      <c r="XL119" s="135"/>
      <c r="XM119" s="135"/>
      <c r="XN119" s="135"/>
      <c r="XO119" s="135"/>
      <c r="XP119" s="135"/>
      <c r="XQ119" s="135"/>
      <c r="XR119" s="135"/>
      <c r="XS119" s="135"/>
      <c r="XT119" s="135"/>
      <c r="XU119" s="135"/>
      <c r="XV119" s="135"/>
      <c r="XW119" s="135"/>
      <c r="XX119" s="135"/>
      <c r="XY119" s="135"/>
      <c r="XZ119" s="135"/>
      <c r="YA119" s="135"/>
      <c r="YB119" s="135"/>
      <c r="YC119" s="135"/>
      <c r="YD119" s="135"/>
      <c r="YE119" s="135"/>
      <c r="YF119" s="135"/>
      <c r="YG119" s="135"/>
      <c r="YH119" s="135"/>
      <c r="YI119" s="135"/>
      <c r="YJ119" s="135"/>
      <c r="YK119" s="135"/>
      <c r="YL119" s="135"/>
      <c r="YM119" s="135"/>
      <c r="YN119" s="135"/>
      <c r="YO119" s="135"/>
      <c r="YP119" s="135"/>
      <c r="YQ119" s="135"/>
      <c r="YR119" s="135"/>
      <c r="YS119" s="135"/>
      <c r="YT119" s="135"/>
      <c r="YU119" s="135"/>
      <c r="YV119" s="135"/>
      <c r="YW119" s="135"/>
      <c r="YX119" s="135"/>
      <c r="YY119" s="135"/>
      <c r="YZ119" s="135"/>
      <c r="ZA119" s="135"/>
      <c r="ZB119" s="135"/>
      <c r="ZC119" s="135"/>
      <c r="ZD119" s="135"/>
      <c r="ZE119" s="135"/>
      <c r="ZF119" s="135"/>
      <c r="ZG119" s="135"/>
      <c r="ZH119" s="135"/>
      <c r="ZI119" s="135"/>
      <c r="ZJ119" s="135"/>
      <c r="ZK119" s="135"/>
      <c r="ZL119" s="135"/>
      <c r="ZM119" s="135"/>
      <c r="ZN119" s="135"/>
      <c r="ZO119" s="135"/>
      <c r="ZP119" s="135"/>
      <c r="ZQ119" s="135"/>
      <c r="ZR119" s="135"/>
      <c r="ZS119" s="135"/>
      <c r="ZT119" s="135"/>
      <c r="ZU119" s="135"/>
      <c r="ZV119" s="135"/>
      <c r="ZW119" s="135"/>
      <c r="ZX119" s="135"/>
      <c r="ZY119" s="135"/>
      <c r="ZZ119" s="135"/>
      <c r="AAA119" s="135"/>
      <c r="AAB119" s="135"/>
      <c r="AAC119" s="135"/>
      <c r="AAD119" s="135"/>
      <c r="AAE119" s="135"/>
      <c r="AAF119" s="135"/>
      <c r="AAG119" s="135"/>
      <c r="AAH119" s="135"/>
      <c r="AAI119" s="135"/>
      <c r="AAJ119" s="135"/>
      <c r="AAK119" s="135"/>
      <c r="AAL119" s="135"/>
      <c r="AAM119" s="135"/>
      <c r="AAN119" s="135"/>
      <c r="AAO119" s="135"/>
      <c r="AAP119" s="135"/>
      <c r="AAQ119" s="135"/>
      <c r="AAR119" s="135"/>
      <c r="AAS119" s="135"/>
      <c r="AAT119" s="135"/>
      <c r="AAU119" s="135"/>
      <c r="AAV119" s="135"/>
      <c r="AAW119" s="135"/>
      <c r="AAX119" s="135"/>
      <c r="AAY119" s="135"/>
      <c r="AAZ119" s="135"/>
      <c r="ABA119" s="135"/>
      <c r="ABB119" s="135"/>
      <c r="ABC119" s="135"/>
      <c r="ABD119" s="135"/>
      <c r="ABE119" s="135"/>
      <c r="ABF119" s="135"/>
      <c r="ABG119" s="135"/>
      <c r="ABH119" s="135"/>
      <c r="ABI119" s="135"/>
      <c r="ABJ119" s="135"/>
      <c r="ABK119" s="135"/>
      <c r="ABL119" s="135"/>
      <c r="ABM119" s="135"/>
      <c r="ABN119" s="135"/>
      <c r="ABO119" s="135"/>
      <c r="ABP119" s="135"/>
      <c r="ABQ119" s="135"/>
      <c r="ABR119" s="135"/>
      <c r="ABS119" s="135"/>
      <c r="ABT119" s="135"/>
      <c r="ABU119" s="135"/>
      <c r="ABV119" s="135"/>
      <c r="ABW119" s="135"/>
      <c r="ABX119" s="135"/>
      <c r="ABY119" s="135"/>
      <c r="ABZ119" s="135"/>
      <c r="ACA119" s="135"/>
      <c r="ACB119" s="135"/>
      <c r="ACC119" s="135"/>
      <c r="ACD119" s="135"/>
      <c r="ACE119" s="135"/>
      <c r="ACF119" s="135"/>
      <c r="ACG119" s="135"/>
      <c r="ACH119" s="135"/>
      <c r="ACI119" s="135"/>
      <c r="ACJ119" s="135"/>
      <c r="ACK119" s="135"/>
      <c r="ACL119" s="135"/>
      <c r="ACM119" s="135"/>
      <c r="ACN119" s="135"/>
      <c r="ACO119" s="135"/>
      <c r="ACP119" s="135"/>
      <c r="ACQ119" s="135"/>
      <c r="ACR119" s="135"/>
      <c r="ACS119" s="135"/>
      <c r="ACT119" s="135"/>
      <c r="ACU119" s="135"/>
      <c r="ACV119" s="135"/>
      <c r="ACW119" s="135"/>
      <c r="ACX119" s="135"/>
      <c r="ACY119" s="135"/>
      <c r="ACZ119" s="135"/>
      <c r="ADA119" s="135"/>
      <c r="ADB119" s="135"/>
      <c r="ADC119" s="135"/>
      <c r="ADD119" s="135"/>
      <c r="ADE119" s="135"/>
      <c r="ADF119" s="135"/>
      <c r="ADG119" s="135"/>
      <c r="ADH119" s="135"/>
      <c r="ADI119" s="135"/>
      <c r="ADJ119" s="135"/>
      <c r="ADK119" s="135"/>
      <c r="ADL119" s="135"/>
      <c r="ADM119" s="135"/>
      <c r="ADN119" s="135"/>
      <c r="ADO119" s="135"/>
      <c r="ADP119" s="135"/>
      <c r="ADQ119" s="135"/>
      <c r="ADR119" s="135"/>
      <c r="ADS119" s="135"/>
      <c r="ADT119" s="135"/>
      <c r="ADU119" s="135"/>
      <c r="ADV119" s="135"/>
      <c r="ADW119" s="135"/>
      <c r="ADX119" s="135"/>
      <c r="ADY119" s="135"/>
      <c r="ADZ119" s="135"/>
      <c r="AEA119" s="135"/>
      <c r="AEB119" s="135"/>
      <c r="AEC119" s="135"/>
      <c r="AED119" s="135"/>
      <c r="AEE119" s="135"/>
      <c r="AEF119" s="135"/>
      <c r="AEG119" s="135"/>
      <c r="AEH119" s="135"/>
      <c r="AEI119" s="135"/>
      <c r="AEJ119" s="135"/>
      <c r="AEK119" s="135"/>
      <c r="AEL119" s="135"/>
      <c r="AEM119" s="135"/>
      <c r="AEN119" s="135"/>
      <c r="AEO119" s="135"/>
      <c r="AEP119" s="135"/>
      <c r="AEQ119" s="135"/>
      <c r="AER119" s="135"/>
      <c r="AES119" s="135"/>
      <c r="AET119" s="135"/>
      <c r="AEU119" s="135"/>
      <c r="AEV119" s="135"/>
      <c r="AEW119" s="135"/>
      <c r="AEX119" s="135"/>
      <c r="AEY119" s="135"/>
      <c r="AEZ119" s="135"/>
      <c r="AFA119" s="135"/>
      <c r="AFB119" s="135"/>
      <c r="AFC119" s="135"/>
      <c r="AFD119" s="135"/>
      <c r="AFE119" s="135"/>
      <c r="AFF119" s="135"/>
      <c r="AFG119" s="135"/>
      <c r="AFH119" s="135"/>
      <c r="AFI119" s="135"/>
      <c r="AFJ119" s="135"/>
      <c r="AFK119" s="135"/>
      <c r="AFL119" s="135"/>
      <c r="AFM119" s="135"/>
      <c r="AFN119" s="135"/>
      <c r="AFO119" s="135"/>
      <c r="AFP119" s="135"/>
      <c r="AFQ119" s="135"/>
      <c r="AFR119" s="135"/>
      <c r="AFS119" s="135"/>
      <c r="AFT119" s="135"/>
      <c r="AFU119" s="135"/>
      <c r="AFV119" s="135"/>
      <c r="AFW119" s="135"/>
      <c r="AFX119" s="135"/>
      <c r="AFY119" s="135"/>
      <c r="AFZ119" s="135"/>
      <c r="AGA119" s="135"/>
      <c r="AGB119" s="135"/>
      <c r="AGC119" s="135"/>
      <c r="AGD119" s="135"/>
      <c r="AGE119" s="135"/>
      <c r="AGF119" s="135"/>
      <c r="AGG119" s="135"/>
      <c r="AGH119" s="135"/>
      <c r="AGI119" s="135"/>
      <c r="AGJ119" s="135"/>
      <c r="AGK119" s="135"/>
      <c r="AGL119" s="135"/>
      <c r="AGM119" s="135"/>
      <c r="AGN119" s="135"/>
      <c r="AGO119" s="135"/>
      <c r="AGP119" s="135"/>
      <c r="AGQ119" s="135"/>
      <c r="AGR119" s="135"/>
      <c r="AGS119" s="135"/>
      <c r="AGT119" s="135"/>
      <c r="AGU119" s="135"/>
      <c r="AGV119" s="135"/>
      <c r="AGW119" s="135"/>
      <c r="AGX119" s="135"/>
      <c r="AGY119" s="135"/>
      <c r="AGZ119" s="135"/>
      <c r="AHA119" s="135"/>
      <c r="AHB119" s="135"/>
      <c r="AHC119" s="135"/>
      <c r="AHD119" s="135"/>
      <c r="AHE119" s="135"/>
      <c r="AHF119" s="135"/>
      <c r="AHG119" s="135"/>
      <c r="AHH119" s="135"/>
      <c r="AHI119" s="135"/>
      <c r="AHJ119" s="135"/>
      <c r="AHK119" s="135"/>
      <c r="AHL119" s="135"/>
      <c r="AHM119" s="135"/>
      <c r="AHN119" s="135"/>
      <c r="AHO119" s="135"/>
      <c r="AHP119" s="135"/>
      <c r="AHQ119" s="135"/>
      <c r="AHR119" s="135"/>
      <c r="AHS119" s="135"/>
      <c r="AHT119" s="135"/>
      <c r="AHU119" s="135"/>
      <c r="AHV119" s="135"/>
      <c r="AHW119" s="135"/>
      <c r="AHX119" s="135"/>
      <c r="AHY119" s="135"/>
      <c r="AHZ119" s="135"/>
      <c r="AIA119" s="135"/>
      <c r="AIB119" s="135"/>
      <c r="AIC119" s="135"/>
      <c r="AID119" s="135"/>
      <c r="AIE119" s="135"/>
      <c r="AIF119" s="135"/>
      <c r="AIG119" s="135"/>
      <c r="AIH119" s="135"/>
      <c r="AII119" s="135"/>
      <c r="AIJ119" s="135"/>
      <c r="AIK119" s="135"/>
      <c r="AIL119" s="135"/>
      <c r="AIM119" s="135"/>
      <c r="AIN119" s="135"/>
      <c r="AIO119" s="135"/>
      <c r="AIP119" s="135"/>
      <c r="AIQ119" s="135"/>
      <c r="AIR119" s="135"/>
      <c r="AIS119" s="135"/>
      <c r="AIT119" s="135"/>
      <c r="AIU119" s="135"/>
      <c r="AIV119" s="135"/>
      <c r="AIW119" s="135"/>
      <c r="AIX119" s="135"/>
      <c r="AIY119" s="135"/>
      <c r="AIZ119" s="135"/>
      <c r="AJA119" s="135"/>
      <c r="AJB119" s="135"/>
      <c r="AJC119" s="135"/>
      <c r="AJD119" s="135"/>
      <c r="AJE119" s="135"/>
      <c r="AJF119" s="135"/>
      <c r="AJG119" s="135"/>
      <c r="AJH119" s="135"/>
      <c r="AJI119" s="135"/>
      <c r="AJJ119" s="135"/>
      <c r="AJK119" s="135"/>
      <c r="AJL119" s="135"/>
      <c r="AJM119" s="135"/>
      <c r="AJN119" s="135"/>
      <c r="AJO119" s="135"/>
      <c r="AJP119" s="135"/>
      <c r="AJQ119" s="135"/>
      <c r="AJR119" s="135"/>
      <c r="AJS119" s="135"/>
      <c r="AJT119" s="135"/>
      <c r="AJU119" s="135"/>
      <c r="AJV119" s="135"/>
      <c r="AJW119" s="135"/>
      <c r="AJX119" s="135"/>
      <c r="AJY119" s="135"/>
      <c r="AJZ119" s="135"/>
      <c r="AKA119" s="135"/>
      <c r="AKB119" s="135"/>
      <c r="AKC119" s="135"/>
      <c r="AKD119" s="135"/>
      <c r="AKE119" s="135"/>
      <c r="AKF119" s="135"/>
      <c r="AKG119" s="135"/>
      <c r="AKH119" s="135"/>
      <c r="AKI119" s="135"/>
      <c r="AKJ119" s="135"/>
      <c r="AKK119" s="135"/>
      <c r="AKL119" s="135"/>
      <c r="AKM119" s="135"/>
      <c r="AKN119" s="135"/>
      <c r="AKO119" s="135"/>
      <c r="AKP119" s="135"/>
      <c r="AKQ119" s="135"/>
      <c r="AKR119" s="135"/>
      <c r="AKS119" s="135"/>
      <c r="AKT119" s="135"/>
      <c r="AKU119" s="135"/>
      <c r="AKV119" s="135"/>
      <c r="AKW119" s="135"/>
      <c r="AKX119" s="135"/>
      <c r="AKY119" s="135"/>
      <c r="AKZ119" s="135"/>
      <c r="ALA119" s="135"/>
      <c r="ALB119" s="135"/>
      <c r="ALC119" s="135"/>
      <c r="ALD119" s="135"/>
      <c r="ALE119" s="135"/>
      <c r="ALF119" s="135"/>
      <c r="ALG119" s="135"/>
    </row>
    <row r="120" spans="1:995" s="83" customFormat="1" ht="9.9499999999999993" customHeight="1" x14ac:dyDescent="0.15">
      <c r="C120" s="79">
        <v>1070</v>
      </c>
      <c r="D120" s="79">
        <v>12</v>
      </c>
      <c r="E120" s="80">
        <v>44149</v>
      </c>
      <c r="F120" s="81">
        <v>0.45833333333333331</v>
      </c>
      <c r="G120" s="122" t="s">
        <v>283</v>
      </c>
      <c r="H120" s="84" t="s">
        <v>16</v>
      </c>
      <c r="I120" s="84" t="s">
        <v>60</v>
      </c>
      <c r="Z120" s="97"/>
      <c r="AA120" s="90">
        <v>4019</v>
      </c>
      <c r="AB120" s="79" t="s">
        <v>122</v>
      </c>
      <c r="AC120" s="80">
        <v>44149</v>
      </c>
      <c r="AD120" s="81">
        <v>0.58333333333333337</v>
      </c>
      <c r="AE120" s="79" t="s">
        <v>57</v>
      </c>
      <c r="AF120" s="85" t="s">
        <v>7</v>
      </c>
      <c r="AG120" s="85" t="s">
        <v>17</v>
      </c>
      <c r="AQ120" s="91"/>
      <c r="AR120" s="91"/>
      <c r="AS120" s="91"/>
      <c r="AT120" s="92"/>
      <c r="AU120" s="91"/>
      <c r="AV120" s="85"/>
      <c r="AW120" s="85"/>
      <c r="AY120" s="110">
        <v>11028</v>
      </c>
      <c r="AZ120" s="161" t="s">
        <v>243</v>
      </c>
      <c r="BA120" s="111">
        <v>44152</v>
      </c>
      <c r="BB120" s="81">
        <v>0.52777777777777779</v>
      </c>
      <c r="BC120" s="162" t="s">
        <v>103</v>
      </c>
      <c r="BD120" s="91" t="s">
        <v>98</v>
      </c>
      <c r="BE120" s="91" t="s">
        <v>150</v>
      </c>
    </row>
    <row r="121" spans="1:995" s="83" customFormat="1" ht="9.9499999999999993" customHeight="1" x14ac:dyDescent="0.15">
      <c r="B121" s="97"/>
      <c r="C121" s="79">
        <v>1071</v>
      </c>
      <c r="D121" s="79">
        <v>12</v>
      </c>
      <c r="E121" s="80">
        <v>44149</v>
      </c>
      <c r="F121" s="81">
        <v>0.58333333333333337</v>
      </c>
      <c r="G121" s="79" t="s">
        <v>66</v>
      </c>
      <c r="H121" s="84" t="s">
        <v>62</v>
      </c>
      <c r="I121" s="84" t="s">
        <v>64</v>
      </c>
      <c r="AA121" s="90">
        <v>4021</v>
      </c>
      <c r="AB121" s="79" t="s">
        <v>120</v>
      </c>
      <c r="AC121" s="80">
        <v>44149</v>
      </c>
      <c r="AD121" s="81">
        <v>0.5625</v>
      </c>
      <c r="AE121" s="79" t="s">
        <v>54</v>
      </c>
      <c r="AF121" s="85" t="s">
        <v>102</v>
      </c>
      <c r="AG121" s="85" t="s">
        <v>89</v>
      </c>
      <c r="AQ121" s="91"/>
      <c r="AR121" s="91"/>
      <c r="AS121" s="91"/>
      <c r="AT121" s="92"/>
      <c r="AU121" s="91"/>
      <c r="AV121" s="85"/>
      <c r="AW121" s="85"/>
      <c r="AY121" s="110">
        <v>11029</v>
      </c>
      <c r="AZ121" s="161" t="s">
        <v>243</v>
      </c>
      <c r="BA121" s="111">
        <v>44152</v>
      </c>
      <c r="BB121" s="81">
        <v>0.56944444444444442</v>
      </c>
      <c r="BC121" s="162" t="s">
        <v>103</v>
      </c>
      <c r="BD121" s="91" t="s">
        <v>238</v>
      </c>
      <c r="BE121" s="91" t="s">
        <v>98</v>
      </c>
    </row>
    <row r="122" spans="1:995" s="83" customFormat="1" ht="9.9499999999999993" customHeight="1" x14ac:dyDescent="0.15">
      <c r="C122" s="90"/>
      <c r="D122" s="90"/>
      <c r="E122" s="106"/>
      <c r="F122" s="98"/>
      <c r="G122" s="90"/>
      <c r="H122" s="85"/>
      <c r="I122" s="85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AA122" s="90">
        <v>4225</v>
      </c>
      <c r="AB122" s="90" t="s">
        <v>123</v>
      </c>
      <c r="AC122" s="80">
        <v>44149</v>
      </c>
      <c r="AD122" s="81">
        <v>0.6875</v>
      </c>
      <c r="AE122" s="90" t="s">
        <v>66</v>
      </c>
      <c r="AF122" s="85" t="s">
        <v>62</v>
      </c>
      <c r="AG122" s="85" t="s">
        <v>64</v>
      </c>
      <c r="AQ122" s="91"/>
      <c r="AR122" s="91"/>
      <c r="AS122" s="91"/>
      <c r="AT122" s="92"/>
      <c r="AU122" s="91"/>
      <c r="AV122" s="85"/>
      <c r="AW122" s="85"/>
      <c r="AY122" s="110">
        <v>11030</v>
      </c>
      <c r="AZ122" s="161" t="s">
        <v>243</v>
      </c>
      <c r="BA122" s="111">
        <v>44152</v>
      </c>
      <c r="BB122" s="81">
        <v>0.60416666666666663</v>
      </c>
      <c r="BC122" s="162" t="s">
        <v>103</v>
      </c>
      <c r="BD122" s="91" t="s">
        <v>150</v>
      </c>
      <c r="BE122" s="91" t="s">
        <v>240</v>
      </c>
    </row>
    <row r="123" spans="1:995" s="83" customFormat="1" ht="9.9499999999999993" customHeight="1" x14ac:dyDescent="0.15">
      <c r="C123" s="90"/>
      <c r="D123" s="90"/>
      <c r="E123" s="106"/>
      <c r="F123" s="98"/>
      <c r="G123" s="90"/>
      <c r="H123" s="85"/>
      <c r="I123" s="85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0">
        <v>4255</v>
      </c>
      <c r="AB123" s="90" t="s">
        <v>124</v>
      </c>
      <c r="AC123" s="80">
        <v>44149</v>
      </c>
      <c r="AD123" s="81">
        <v>0.5</v>
      </c>
      <c r="AE123" s="90" t="s">
        <v>103</v>
      </c>
      <c r="AF123" s="85" t="s">
        <v>98</v>
      </c>
      <c r="AG123" s="85" t="s">
        <v>99</v>
      </c>
      <c r="AQ123" s="91"/>
      <c r="AR123" s="91"/>
      <c r="AS123" s="91"/>
      <c r="AT123" s="92"/>
      <c r="AU123" s="91"/>
      <c r="AV123" s="85"/>
      <c r="AW123" s="85"/>
      <c r="AY123" s="110">
        <v>11031</v>
      </c>
      <c r="AZ123" s="161" t="s">
        <v>244</v>
      </c>
      <c r="BA123" s="111">
        <v>44152</v>
      </c>
      <c r="BB123" s="81">
        <v>0.41666666666666669</v>
      </c>
      <c r="BC123" s="163" t="s">
        <v>58</v>
      </c>
      <c r="BD123" s="91" t="s">
        <v>90</v>
      </c>
      <c r="BE123" s="91" t="s">
        <v>239</v>
      </c>
    </row>
    <row r="124" spans="1:995" s="97" customFormat="1" ht="9.9499999999999993" customHeight="1" x14ac:dyDescent="0.15">
      <c r="A124" s="83"/>
      <c r="B124" s="83"/>
      <c r="C124" s="90"/>
      <c r="D124" s="90"/>
      <c r="E124" s="106"/>
      <c r="F124" s="98"/>
      <c r="G124" s="90"/>
      <c r="H124" s="85"/>
      <c r="I124" s="85"/>
      <c r="AA124" s="90">
        <v>4256</v>
      </c>
      <c r="AB124" s="90" t="s">
        <v>124</v>
      </c>
      <c r="AC124" s="126">
        <v>44149</v>
      </c>
      <c r="AD124" s="81">
        <v>0.45833333333333331</v>
      </c>
      <c r="AE124" s="90" t="s">
        <v>59</v>
      </c>
      <c r="AF124" s="85" t="s">
        <v>60</v>
      </c>
      <c r="AG124" s="85" t="s">
        <v>97</v>
      </c>
      <c r="AH124" s="83"/>
      <c r="AI124" s="83"/>
      <c r="AJ124" s="83"/>
      <c r="AK124" s="83"/>
      <c r="AL124" s="83"/>
      <c r="AM124" s="83"/>
      <c r="AN124" s="83"/>
      <c r="AO124" s="83"/>
      <c r="AP124" s="83"/>
      <c r="AQ124" s="91"/>
      <c r="AR124" s="91"/>
      <c r="AS124" s="91"/>
      <c r="AT124" s="92"/>
      <c r="AU124" s="91"/>
      <c r="AV124" s="85"/>
      <c r="AW124" s="85"/>
      <c r="AX124" s="83"/>
      <c r="AY124" s="110">
        <v>11032</v>
      </c>
      <c r="AZ124" s="161" t="s">
        <v>244</v>
      </c>
      <c r="BA124" s="111">
        <v>44152</v>
      </c>
      <c r="BB124" s="81">
        <v>0.4513888888888889</v>
      </c>
      <c r="BC124" s="163" t="s">
        <v>58</v>
      </c>
      <c r="BD124" s="91" t="s">
        <v>148</v>
      </c>
      <c r="BE124" s="91" t="s">
        <v>144</v>
      </c>
    </row>
    <row r="125" spans="1:995" s="83" customFormat="1" ht="9.9499999999999993" customHeight="1" x14ac:dyDescent="0.15">
      <c r="B125" s="154" t="s">
        <v>337</v>
      </c>
      <c r="C125" s="115"/>
      <c r="D125" s="115"/>
      <c r="E125" s="116"/>
      <c r="F125" s="117"/>
      <c r="G125" s="115"/>
      <c r="H125" s="118"/>
      <c r="I125" s="118"/>
      <c r="J125" s="97"/>
      <c r="K125" s="115"/>
      <c r="L125" s="115"/>
      <c r="M125" s="116"/>
      <c r="N125" s="117"/>
      <c r="O125" s="115"/>
      <c r="P125" s="118"/>
      <c r="Q125" s="118"/>
      <c r="R125" s="97"/>
      <c r="S125" s="115"/>
      <c r="T125" s="115"/>
      <c r="U125" s="116"/>
      <c r="V125" s="117"/>
      <c r="W125" s="115"/>
      <c r="X125" s="118"/>
      <c r="Y125" s="118"/>
      <c r="Z125" s="97"/>
      <c r="AA125" s="115"/>
      <c r="AB125" s="115"/>
      <c r="AC125" s="116"/>
      <c r="AD125" s="117"/>
      <c r="AE125" s="115"/>
      <c r="AF125" s="118"/>
      <c r="AG125" s="118"/>
      <c r="AI125" s="115"/>
      <c r="AJ125" s="115"/>
      <c r="AK125" s="116"/>
      <c r="AL125" s="117"/>
      <c r="AM125" s="115"/>
      <c r="AN125" s="118"/>
      <c r="AO125" s="118"/>
      <c r="AQ125" s="115"/>
      <c r="AR125" s="115"/>
      <c r="AS125" s="116"/>
      <c r="AT125" s="117"/>
      <c r="AU125" s="115"/>
      <c r="AV125" s="118"/>
      <c r="AW125" s="118"/>
      <c r="AY125" s="110">
        <v>11033</v>
      </c>
      <c r="AZ125" s="161" t="s">
        <v>244</v>
      </c>
      <c r="BA125" s="111">
        <v>44152</v>
      </c>
      <c r="BB125" s="81">
        <v>0.49305555555555558</v>
      </c>
      <c r="BC125" s="163" t="s">
        <v>58</v>
      </c>
      <c r="BD125" s="91" t="s">
        <v>144</v>
      </c>
      <c r="BE125" s="91" t="s">
        <v>90</v>
      </c>
    </row>
    <row r="126" spans="1:995" s="83" customFormat="1" ht="9.9499999999999993" customHeight="1" x14ac:dyDescent="0.15">
      <c r="C126" s="90"/>
      <c r="D126" s="90"/>
      <c r="E126" s="106"/>
      <c r="F126" s="98"/>
      <c r="G126" s="90"/>
      <c r="H126" s="85"/>
      <c r="I126" s="85"/>
      <c r="J126" s="97"/>
      <c r="K126" s="84">
        <v>2038</v>
      </c>
      <c r="L126" s="84">
        <v>10</v>
      </c>
      <c r="M126" s="86">
        <v>44150</v>
      </c>
      <c r="N126" s="87">
        <v>0.58333333333333337</v>
      </c>
      <c r="O126" s="84" t="s">
        <v>107</v>
      </c>
      <c r="P126" s="84" t="s">
        <v>99</v>
      </c>
      <c r="Q126" s="84" t="s">
        <v>141</v>
      </c>
      <c r="R126" s="97"/>
      <c r="S126" s="97"/>
      <c r="T126" s="97"/>
      <c r="U126" s="97"/>
      <c r="V126" s="97"/>
      <c r="W126" s="97"/>
      <c r="X126" s="97"/>
      <c r="Y126" s="97"/>
      <c r="Z126" s="97"/>
      <c r="AA126" s="90"/>
      <c r="AB126" s="90"/>
      <c r="AC126" s="121"/>
      <c r="AD126" s="98"/>
      <c r="AE126" s="90"/>
      <c r="AF126" s="85"/>
      <c r="AG126" s="85"/>
      <c r="AI126" s="110">
        <v>5041</v>
      </c>
      <c r="AJ126" s="110">
        <v>9</v>
      </c>
      <c r="AK126" s="111">
        <v>44150</v>
      </c>
      <c r="AL126" s="108">
        <v>0.45833333333333331</v>
      </c>
      <c r="AM126" s="91" t="s">
        <v>158</v>
      </c>
      <c r="AN126" s="91" t="s">
        <v>150</v>
      </c>
      <c r="AO126" s="91" t="s">
        <v>16</v>
      </c>
      <c r="AQ126" s="110">
        <v>5236</v>
      </c>
      <c r="AR126" s="110">
        <v>8</v>
      </c>
      <c r="AS126" s="111">
        <v>44150</v>
      </c>
      <c r="AT126" s="108">
        <v>0.58333333333333337</v>
      </c>
      <c r="AU126" s="91" t="s">
        <v>106</v>
      </c>
      <c r="AV126" s="85" t="s">
        <v>97</v>
      </c>
      <c r="AW126" s="85" t="s">
        <v>148</v>
      </c>
      <c r="AY126" s="110">
        <v>11034</v>
      </c>
      <c r="AZ126" s="161" t="s">
        <v>244</v>
      </c>
      <c r="BA126" s="111">
        <v>44152</v>
      </c>
      <c r="BB126" s="81">
        <v>0.52777777777777779</v>
      </c>
      <c r="BC126" s="163" t="s">
        <v>58</v>
      </c>
      <c r="BD126" s="91" t="s">
        <v>239</v>
      </c>
      <c r="BE126" s="91" t="s">
        <v>148</v>
      </c>
    </row>
    <row r="127" spans="1:995" s="83" customFormat="1" ht="9.9499999999999993" customHeight="1" x14ac:dyDescent="0.15">
      <c r="C127" s="90"/>
      <c r="D127" s="90"/>
      <c r="E127" s="106"/>
      <c r="F127" s="98"/>
      <c r="G127" s="90"/>
      <c r="H127" s="85"/>
      <c r="I127" s="85"/>
      <c r="J127" s="97"/>
      <c r="K127" s="84">
        <v>2039</v>
      </c>
      <c r="L127" s="84">
        <v>10</v>
      </c>
      <c r="M127" s="86">
        <v>44150</v>
      </c>
      <c r="N127" s="87">
        <v>0.58333333333333337</v>
      </c>
      <c r="O127" s="84" t="s">
        <v>105</v>
      </c>
      <c r="P127" s="84" t="s">
        <v>100</v>
      </c>
      <c r="Q127" s="84" t="s">
        <v>143</v>
      </c>
      <c r="R127" s="97"/>
      <c r="S127" s="97"/>
      <c r="T127" s="97"/>
      <c r="U127" s="97"/>
      <c r="V127" s="97"/>
      <c r="W127" s="97"/>
      <c r="X127" s="97"/>
      <c r="Y127" s="97"/>
      <c r="Z127" s="97"/>
      <c r="AA127" s="90"/>
      <c r="AB127" s="90"/>
      <c r="AC127" s="121"/>
      <c r="AD127" s="98"/>
      <c r="AE127" s="90"/>
      <c r="AF127" s="85"/>
      <c r="AG127" s="85"/>
      <c r="AI127" s="110">
        <v>5042</v>
      </c>
      <c r="AJ127" s="110">
        <v>9</v>
      </c>
      <c r="AK127" s="111">
        <v>44150</v>
      </c>
      <c r="AL127" s="108">
        <v>0.5625</v>
      </c>
      <c r="AM127" s="91" t="s">
        <v>56</v>
      </c>
      <c r="AN127" s="91" t="s">
        <v>17</v>
      </c>
      <c r="AO127" s="91" t="s">
        <v>139</v>
      </c>
      <c r="AQ127" s="110">
        <v>5237</v>
      </c>
      <c r="AR127" s="110">
        <v>8</v>
      </c>
      <c r="AS127" s="111">
        <v>44150</v>
      </c>
      <c r="AT127" s="123">
        <v>0.54166666666666663</v>
      </c>
      <c r="AU127" s="91" t="s">
        <v>155</v>
      </c>
      <c r="AV127" s="85" t="s">
        <v>282</v>
      </c>
      <c r="AW127" s="85" t="s">
        <v>91</v>
      </c>
      <c r="AY127" s="110">
        <v>11035</v>
      </c>
      <c r="AZ127" s="161" t="s">
        <v>244</v>
      </c>
      <c r="BA127" s="111">
        <v>44152</v>
      </c>
      <c r="BB127" s="81">
        <v>0.56944444444444442</v>
      </c>
      <c r="BC127" s="163" t="s">
        <v>58</v>
      </c>
      <c r="BD127" s="91" t="s">
        <v>144</v>
      </c>
      <c r="BE127" s="91" t="s">
        <v>239</v>
      </c>
    </row>
    <row r="128" spans="1:995" s="83" customFormat="1" ht="9.9499999999999993" customHeight="1" x14ac:dyDescent="0.15">
      <c r="C128" s="90"/>
      <c r="D128" s="90"/>
      <c r="E128" s="106"/>
      <c r="F128" s="98"/>
      <c r="G128" s="90"/>
      <c r="H128" s="85"/>
      <c r="I128" s="85"/>
      <c r="J128" s="97"/>
      <c r="K128" s="84">
        <v>2040</v>
      </c>
      <c r="L128" s="84">
        <v>10</v>
      </c>
      <c r="M128" s="86">
        <v>44150</v>
      </c>
      <c r="N128" s="87">
        <v>0.54166666666666663</v>
      </c>
      <c r="O128" s="84" t="s">
        <v>103</v>
      </c>
      <c r="P128" s="85" t="s">
        <v>98</v>
      </c>
      <c r="Q128" s="84" t="s">
        <v>139</v>
      </c>
      <c r="R128" s="97"/>
      <c r="S128" s="97"/>
      <c r="T128" s="97"/>
      <c r="U128" s="97"/>
      <c r="V128" s="97"/>
      <c r="W128" s="97"/>
      <c r="X128" s="97"/>
      <c r="Y128" s="97"/>
      <c r="Z128" s="97"/>
      <c r="AA128" s="90"/>
      <c r="AB128" s="90"/>
      <c r="AC128" s="121"/>
      <c r="AD128" s="98"/>
      <c r="AE128" s="90"/>
      <c r="AF128" s="85"/>
      <c r="AG128" s="85"/>
      <c r="AI128" s="110">
        <v>5043</v>
      </c>
      <c r="AJ128" s="110">
        <v>9</v>
      </c>
      <c r="AK128" s="111">
        <v>44150</v>
      </c>
      <c r="AL128" s="108">
        <v>0.625</v>
      </c>
      <c r="AM128" s="91" t="s">
        <v>54</v>
      </c>
      <c r="AN128" s="91" t="s">
        <v>102</v>
      </c>
      <c r="AO128" s="91" t="s">
        <v>149</v>
      </c>
      <c r="AQ128" s="110">
        <v>5238</v>
      </c>
      <c r="AR128" s="110">
        <v>8</v>
      </c>
      <c r="AS128" s="111">
        <v>44150</v>
      </c>
      <c r="AT128" s="108">
        <v>0.45833333333333331</v>
      </c>
      <c r="AU128" s="91" t="s">
        <v>107</v>
      </c>
      <c r="AV128" s="85" t="s">
        <v>99</v>
      </c>
      <c r="AW128" s="85" t="s">
        <v>146</v>
      </c>
      <c r="AY128" s="110">
        <v>11036</v>
      </c>
      <c r="AZ128" s="161" t="s">
        <v>244</v>
      </c>
      <c r="BA128" s="111">
        <v>44152</v>
      </c>
      <c r="BB128" s="81">
        <v>0.60416666666666663</v>
      </c>
      <c r="BC128" s="163" t="s">
        <v>58</v>
      </c>
      <c r="BD128" s="91" t="s">
        <v>148</v>
      </c>
      <c r="BE128" s="91" t="s">
        <v>90</v>
      </c>
    </row>
    <row r="129" spans="1:994" s="83" customFormat="1" ht="9.9499999999999993" customHeight="1" x14ac:dyDescent="0.15">
      <c r="A129" s="97"/>
      <c r="B129" s="97"/>
      <c r="C129" s="90"/>
      <c r="D129" s="90"/>
      <c r="E129" s="106"/>
      <c r="F129" s="98"/>
      <c r="G129" s="90"/>
      <c r="H129" s="85"/>
      <c r="I129" s="85"/>
      <c r="J129" s="97"/>
      <c r="K129" s="85"/>
      <c r="L129" s="85"/>
      <c r="M129" s="86"/>
      <c r="N129" s="155"/>
      <c r="O129" s="85"/>
      <c r="P129" s="85"/>
      <c r="Q129" s="85"/>
      <c r="R129" s="97"/>
      <c r="S129" s="97"/>
      <c r="T129" s="97"/>
      <c r="U129" s="97"/>
      <c r="V129" s="97"/>
      <c r="W129" s="97"/>
      <c r="X129" s="97"/>
      <c r="Y129" s="97"/>
      <c r="Z129" s="97"/>
      <c r="AA129" s="90"/>
      <c r="AB129" s="90"/>
      <c r="AC129" s="121"/>
      <c r="AD129" s="98"/>
      <c r="AE129" s="90"/>
      <c r="AF129" s="85"/>
      <c r="AG129" s="85"/>
      <c r="AH129" s="97"/>
      <c r="AI129" s="110">
        <v>5045</v>
      </c>
      <c r="AJ129" s="110">
        <v>9</v>
      </c>
      <c r="AK129" s="111">
        <v>44150</v>
      </c>
      <c r="AL129" s="108">
        <v>0.66666666666666663</v>
      </c>
      <c r="AM129" s="91" t="s">
        <v>94</v>
      </c>
      <c r="AN129" s="91" t="s">
        <v>89</v>
      </c>
      <c r="AO129" s="91" t="s">
        <v>7</v>
      </c>
      <c r="AQ129" s="110">
        <v>5239</v>
      </c>
      <c r="AR129" s="110">
        <v>8</v>
      </c>
      <c r="AS129" s="111">
        <v>44150</v>
      </c>
      <c r="AT129" s="108">
        <v>0.45833333333333331</v>
      </c>
      <c r="AU129" s="91" t="s">
        <v>105</v>
      </c>
      <c r="AV129" s="85" t="s">
        <v>147</v>
      </c>
      <c r="AW129" s="85" t="s">
        <v>98</v>
      </c>
    </row>
    <row r="130" spans="1:994" s="83" customFormat="1" ht="9.9499999999999993" customHeight="1" x14ac:dyDescent="0.15">
      <c r="A130" s="97"/>
      <c r="B130" s="97"/>
      <c r="C130" s="90"/>
      <c r="D130" s="90"/>
      <c r="E130" s="106"/>
      <c r="F130" s="98"/>
      <c r="G130" s="90"/>
      <c r="H130" s="85"/>
      <c r="I130" s="85"/>
      <c r="J130" s="97"/>
      <c r="K130" s="85"/>
      <c r="L130" s="85"/>
      <c r="M130" s="86"/>
      <c r="N130" s="155"/>
      <c r="O130" s="85"/>
      <c r="P130" s="85"/>
      <c r="Q130" s="85"/>
      <c r="R130" s="97"/>
      <c r="S130" s="97"/>
      <c r="T130" s="97"/>
      <c r="U130" s="97"/>
      <c r="V130" s="97"/>
      <c r="W130" s="97"/>
      <c r="X130" s="97"/>
      <c r="Y130" s="97"/>
      <c r="Z130" s="97"/>
      <c r="AA130" s="90"/>
      <c r="AB130" s="90"/>
      <c r="AC130" s="121"/>
      <c r="AD130" s="98"/>
      <c r="AE130" s="90"/>
      <c r="AF130" s="85"/>
      <c r="AG130" s="85"/>
      <c r="AH130" s="97"/>
      <c r="AQ130" s="110">
        <v>5240</v>
      </c>
      <c r="AR130" s="110">
        <v>8</v>
      </c>
      <c r="AS130" s="111">
        <v>44150</v>
      </c>
      <c r="AT130" s="108">
        <v>0.41666666666666669</v>
      </c>
      <c r="AU130" s="91" t="s">
        <v>58</v>
      </c>
      <c r="AV130" s="85" t="s">
        <v>90</v>
      </c>
      <c r="AW130" s="85" t="s">
        <v>145</v>
      </c>
      <c r="AY130" s="135"/>
      <c r="AZ130" s="135"/>
      <c r="BA130" s="135"/>
      <c r="BB130" s="135"/>
      <c r="BC130" s="135"/>
      <c r="BD130" s="135"/>
      <c r="BE130" s="135"/>
    </row>
    <row r="131" spans="1:994" s="83" customFormat="1" ht="9.9499999999999993" customHeight="1" x14ac:dyDescent="0.15">
      <c r="B131" s="93"/>
      <c r="C131" s="93"/>
      <c r="D131" s="93"/>
      <c r="E131" s="94"/>
      <c r="F131" s="95"/>
      <c r="G131" s="93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3"/>
      <c r="Z131" s="93"/>
      <c r="AA131" s="93"/>
      <c r="AB131" s="93"/>
      <c r="AC131" s="94"/>
      <c r="AD131" s="95"/>
      <c r="AE131" s="93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135"/>
      <c r="AZ131" s="135"/>
      <c r="BA131" s="135"/>
      <c r="BB131" s="135"/>
      <c r="BC131" s="135"/>
      <c r="BD131" s="135"/>
      <c r="BE131" s="135"/>
    </row>
    <row r="132" spans="1:994" s="83" customFormat="1" ht="9.9499999999999993" customHeight="1" x14ac:dyDescent="0.15">
      <c r="B132" s="154" t="s">
        <v>336</v>
      </c>
      <c r="C132" s="100"/>
      <c r="D132" s="100"/>
      <c r="E132" s="101">
        <v>44152</v>
      </c>
      <c r="F132" s="100"/>
      <c r="G132" s="100" t="s">
        <v>175</v>
      </c>
      <c r="H132" s="100" t="s">
        <v>176</v>
      </c>
      <c r="I132" s="100"/>
      <c r="K132" s="100"/>
      <c r="L132" s="100"/>
      <c r="M132" s="101">
        <v>44152</v>
      </c>
      <c r="N132" s="100"/>
      <c r="O132" s="100" t="s">
        <v>175</v>
      </c>
      <c r="P132" s="100" t="s">
        <v>176</v>
      </c>
      <c r="Q132" s="100"/>
      <c r="S132" s="90">
        <v>3050</v>
      </c>
      <c r="T132" s="90">
        <v>3</v>
      </c>
      <c r="U132" s="80">
        <v>44152</v>
      </c>
      <c r="AA132" s="90">
        <v>4011</v>
      </c>
      <c r="AB132" s="90" t="s">
        <v>12</v>
      </c>
      <c r="AC132" s="121">
        <v>44152</v>
      </c>
      <c r="AD132" s="81">
        <v>0.64583333333333337</v>
      </c>
      <c r="AE132" s="79" t="s">
        <v>65</v>
      </c>
      <c r="AF132" s="85" t="s">
        <v>61</v>
      </c>
      <c r="AG132" s="85" t="s">
        <v>89</v>
      </c>
    </row>
    <row r="133" spans="1:994" s="83" customFormat="1" ht="9.9499999999999993" customHeight="1" x14ac:dyDescent="0.15">
      <c r="C133" s="151"/>
      <c r="D133" s="151"/>
      <c r="E133" s="152"/>
      <c r="F133" s="151"/>
      <c r="G133" s="151"/>
      <c r="H133" s="151"/>
      <c r="I133" s="151"/>
      <c r="J133" s="97"/>
      <c r="K133" s="151"/>
      <c r="L133" s="151"/>
      <c r="M133" s="152"/>
      <c r="N133" s="151"/>
      <c r="O133" s="151"/>
      <c r="P133" s="151"/>
      <c r="Q133" s="151"/>
      <c r="S133" s="90">
        <v>3051</v>
      </c>
      <c r="T133" s="90">
        <v>3</v>
      </c>
      <c r="U133" s="80">
        <v>44152</v>
      </c>
      <c r="AA133" s="90">
        <v>4044</v>
      </c>
      <c r="AB133" s="90" t="s">
        <v>112</v>
      </c>
      <c r="AC133" s="121">
        <v>44152</v>
      </c>
      <c r="AD133" s="81">
        <v>0.64583333333333337</v>
      </c>
      <c r="AE133" s="122" t="s">
        <v>283</v>
      </c>
      <c r="AF133" s="85" t="s">
        <v>16</v>
      </c>
      <c r="AG133" s="85" t="s">
        <v>96</v>
      </c>
      <c r="AH133" s="97"/>
    </row>
    <row r="134" spans="1:994" s="107" customFormat="1" ht="9.9499999999999993" customHeight="1" x14ac:dyDescent="0.15">
      <c r="A134" s="83"/>
      <c r="B134" s="83"/>
      <c r="C134" s="151"/>
      <c r="D134" s="151"/>
      <c r="E134" s="152"/>
      <c r="F134" s="151"/>
      <c r="G134" s="151"/>
      <c r="H134" s="151"/>
      <c r="I134" s="151"/>
      <c r="J134" s="97"/>
      <c r="K134" s="151"/>
      <c r="L134" s="151"/>
      <c r="M134" s="152"/>
      <c r="N134" s="151"/>
      <c r="O134" s="151"/>
      <c r="P134" s="151"/>
      <c r="Q134" s="151"/>
      <c r="R134" s="83"/>
      <c r="S134" s="90">
        <v>3052</v>
      </c>
      <c r="T134" s="90">
        <v>3</v>
      </c>
      <c r="U134" s="80">
        <v>44152</v>
      </c>
      <c r="V134" s="83"/>
      <c r="W134" s="83"/>
      <c r="X134" s="83"/>
      <c r="Y134" s="83"/>
      <c r="Z134" s="135"/>
      <c r="AA134" s="90">
        <v>4114</v>
      </c>
      <c r="AB134" s="90" t="s">
        <v>136</v>
      </c>
      <c r="AC134" s="121">
        <v>44152</v>
      </c>
      <c r="AD134" s="81">
        <v>0.45833333333333331</v>
      </c>
      <c r="AE134" s="110" t="s">
        <v>55</v>
      </c>
      <c r="AF134" s="91" t="s">
        <v>144</v>
      </c>
      <c r="AG134" s="85" t="s">
        <v>62</v>
      </c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5"/>
      <c r="CD134" s="135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135"/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5"/>
      <c r="DF134" s="135"/>
      <c r="DG134" s="135"/>
      <c r="DH134" s="135"/>
      <c r="DI134" s="135"/>
      <c r="DJ134" s="135"/>
      <c r="DK134" s="135"/>
      <c r="DL134" s="135"/>
      <c r="DM134" s="135"/>
      <c r="DN134" s="135"/>
      <c r="DO134" s="135"/>
      <c r="DP134" s="135"/>
      <c r="DQ134" s="135"/>
      <c r="DR134" s="135"/>
      <c r="DS134" s="135"/>
      <c r="DT134" s="135"/>
      <c r="DU134" s="135"/>
      <c r="DV134" s="135"/>
      <c r="DW134" s="135"/>
      <c r="DX134" s="135"/>
      <c r="DY134" s="135"/>
      <c r="DZ134" s="135"/>
      <c r="EA134" s="135"/>
      <c r="EB134" s="135"/>
      <c r="EC134" s="135"/>
      <c r="ED134" s="135"/>
      <c r="EE134" s="135"/>
      <c r="EF134" s="135"/>
      <c r="EG134" s="135"/>
      <c r="EH134" s="135"/>
      <c r="EI134" s="135"/>
      <c r="EJ134" s="135"/>
      <c r="EK134" s="135"/>
      <c r="EL134" s="135"/>
      <c r="EM134" s="135"/>
      <c r="EN134" s="135"/>
      <c r="EO134" s="135"/>
      <c r="EP134" s="135"/>
      <c r="EQ134" s="135"/>
      <c r="ER134" s="135"/>
      <c r="ES134" s="135"/>
      <c r="ET134" s="135"/>
      <c r="EU134" s="135"/>
      <c r="EV134" s="135"/>
      <c r="EW134" s="135"/>
      <c r="EX134" s="135"/>
      <c r="EY134" s="135"/>
      <c r="EZ134" s="135"/>
      <c r="FA134" s="135"/>
      <c r="FB134" s="135"/>
      <c r="FC134" s="135"/>
      <c r="FD134" s="135"/>
      <c r="FE134" s="135"/>
      <c r="FF134" s="135"/>
      <c r="FG134" s="135"/>
      <c r="FH134" s="135"/>
      <c r="FI134" s="135"/>
      <c r="FJ134" s="135"/>
      <c r="FK134" s="135"/>
      <c r="FL134" s="135"/>
      <c r="FM134" s="135"/>
      <c r="FN134" s="135"/>
      <c r="FO134" s="135"/>
      <c r="FP134" s="135"/>
      <c r="FQ134" s="135"/>
      <c r="FR134" s="135"/>
      <c r="FS134" s="135"/>
      <c r="FT134" s="135"/>
      <c r="FU134" s="135"/>
      <c r="FV134" s="135"/>
      <c r="FW134" s="135"/>
      <c r="FX134" s="135"/>
      <c r="FY134" s="135"/>
      <c r="FZ134" s="135"/>
      <c r="GA134" s="135"/>
      <c r="GB134" s="135"/>
      <c r="GC134" s="135"/>
      <c r="GD134" s="135"/>
      <c r="GE134" s="135"/>
      <c r="GF134" s="135"/>
      <c r="GG134" s="135"/>
      <c r="GH134" s="135"/>
      <c r="GI134" s="135"/>
      <c r="GJ134" s="135"/>
      <c r="GK134" s="135"/>
      <c r="GL134" s="135"/>
      <c r="GM134" s="135"/>
      <c r="GN134" s="135"/>
      <c r="GO134" s="135"/>
      <c r="GP134" s="135"/>
      <c r="GQ134" s="135"/>
      <c r="GR134" s="135"/>
      <c r="GS134" s="135"/>
      <c r="GT134" s="135"/>
      <c r="GU134" s="135"/>
      <c r="GV134" s="135"/>
      <c r="GW134" s="135"/>
      <c r="GX134" s="135"/>
      <c r="GY134" s="135"/>
      <c r="GZ134" s="135"/>
      <c r="HA134" s="135"/>
      <c r="HB134" s="135"/>
      <c r="HC134" s="135"/>
      <c r="HD134" s="135"/>
      <c r="HE134" s="135"/>
      <c r="HF134" s="135"/>
      <c r="HG134" s="135"/>
      <c r="HH134" s="135"/>
      <c r="HI134" s="135"/>
      <c r="HJ134" s="135"/>
      <c r="HK134" s="135"/>
      <c r="HL134" s="135"/>
      <c r="HM134" s="135"/>
      <c r="HN134" s="135"/>
      <c r="HO134" s="135"/>
      <c r="HP134" s="135"/>
      <c r="HQ134" s="135"/>
      <c r="HR134" s="135"/>
      <c r="HS134" s="135"/>
      <c r="HT134" s="135"/>
      <c r="HU134" s="135"/>
      <c r="HV134" s="135"/>
      <c r="HW134" s="135"/>
      <c r="HX134" s="135"/>
      <c r="HY134" s="135"/>
      <c r="HZ134" s="135"/>
      <c r="IA134" s="135"/>
      <c r="IB134" s="135"/>
      <c r="IC134" s="135"/>
      <c r="ID134" s="135"/>
      <c r="IE134" s="135"/>
      <c r="IF134" s="135"/>
      <c r="IG134" s="135"/>
      <c r="IH134" s="135"/>
      <c r="II134" s="135"/>
      <c r="IJ134" s="135"/>
      <c r="IK134" s="135"/>
      <c r="IL134" s="135"/>
      <c r="IM134" s="135"/>
      <c r="IN134" s="135"/>
      <c r="IO134" s="135"/>
      <c r="IP134" s="135"/>
      <c r="IQ134" s="135"/>
      <c r="IR134" s="135"/>
      <c r="IS134" s="135"/>
      <c r="IT134" s="135"/>
      <c r="IU134" s="135"/>
      <c r="IV134" s="135"/>
      <c r="IW134" s="135"/>
      <c r="IX134" s="135"/>
      <c r="IY134" s="135"/>
      <c r="IZ134" s="135"/>
      <c r="JA134" s="135"/>
      <c r="JB134" s="135"/>
      <c r="JC134" s="135"/>
      <c r="JD134" s="135"/>
      <c r="JE134" s="135"/>
      <c r="JF134" s="135"/>
      <c r="JG134" s="135"/>
      <c r="JH134" s="135"/>
      <c r="JI134" s="135"/>
      <c r="JJ134" s="135"/>
      <c r="JK134" s="135"/>
      <c r="JL134" s="135"/>
      <c r="JM134" s="135"/>
      <c r="JN134" s="135"/>
      <c r="JO134" s="135"/>
      <c r="JP134" s="135"/>
      <c r="JQ134" s="135"/>
      <c r="JR134" s="135"/>
      <c r="JS134" s="135"/>
      <c r="JT134" s="135"/>
      <c r="JU134" s="135"/>
      <c r="JV134" s="135"/>
      <c r="JW134" s="135"/>
      <c r="JX134" s="135"/>
      <c r="JY134" s="135"/>
      <c r="JZ134" s="135"/>
      <c r="KA134" s="135"/>
      <c r="KB134" s="135"/>
      <c r="KC134" s="135"/>
      <c r="KD134" s="135"/>
      <c r="KE134" s="135"/>
      <c r="KF134" s="135"/>
      <c r="KG134" s="135"/>
      <c r="KH134" s="135"/>
      <c r="KI134" s="135"/>
      <c r="KJ134" s="135"/>
      <c r="KK134" s="135"/>
      <c r="KL134" s="135"/>
      <c r="KM134" s="135"/>
      <c r="KN134" s="135"/>
      <c r="KO134" s="135"/>
      <c r="KP134" s="135"/>
      <c r="KQ134" s="135"/>
      <c r="KR134" s="135"/>
      <c r="KS134" s="135"/>
      <c r="KT134" s="135"/>
      <c r="KU134" s="135"/>
      <c r="KV134" s="135"/>
      <c r="KW134" s="135"/>
      <c r="KX134" s="135"/>
      <c r="KY134" s="135"/>
      <c r="KZ134" s="135"/>
      <c r="LA134" s="135"/>
      <c r="LB134" s="135"/>
      <c r="LC134" s="135"/>
      <c r="LD134" s="135"/>
      <c r="LE134" s="135"/>
      <c r="LF134" s="135"/>
      <c r="LG134" s="135"/>
      <c r="LH134" s="135"/>
      <c r="LI134" s="135"/>
      <c r="LJ134" s="135"/>
      <c r="LK134" s="135"/>
      <c r="LL134" s="135"/>
      <c r="LM134" s="135"/>
      <c r="LN134" s="135"/>
      <c r="LO134" s="135"/>
      <c r="LP134" s="135"/>
      <c r="LQ134" s="135"/>
      <c r="LR134" s="135"/>
      <c r="LS134" s="135"/>
      <c r="LT134" s="135"/>
      <c r="LU134" s="135"/>
      <c r="LV134" s="135"/>
      <c r="LW134" s="135"/>
      <c r="LX134" s="135"/>
      <c r="LY134" s="135"/>
      <c r="LZ134" s="135"/>
      <c r="MA134" s="135"/>
      <c r="MB134" s="135"/>
      <c r="MC134" s="135"/>
      <c r="MD134" s="135"/>
      <c r="ME134" s="135"/>
      <c r="MF134" s="135"/>
      <c r="MG134" s="135"/>
      <c r="MH134" s="135"/>
      <c r="MI134" s="135"/>
      <c r="MJ134" s="135"/>
      <c r="MK134" s="135"/>
      <c r="ML134" s="135"/>
      <c r="MM134" s="135"/>
      <c r="MN134" s="135"/>
      <c r="MO134" s="135"/>
      <c r="MP134" s="135"/>
      <c r="MQ134" s="135"/>
      <c r="MR134" s="135"/>
      <c r="MS134" s="135"/>
      <c r="MT134" s="135"/>
      <c r="MU134" s="135"/>
      <c r="MV134" s="135"/>
      <c r="MW134" s="135"/>
      <c r="MX134" s="135"/>
      <c r="MY134" s="135"/>
      <c r="MZ134" s="135"/>
      <c r="NA134" s="135"/>
      <c r="NB134" s="135"/>
      <c r="NC134" s="135"/>
      <c r="ND134" s="135"/>
      <c r="NE134" s="135"/>
      <c r="NF134" s="135"/>
      <c r="NG134" s="135"/>
      <c r="NH134" s="135"/>
      <c r="NI134" s="135"/>
      <c r="NJ134" s="135"/>
      <c r="NK134" s="135"/>
      <c r="NL134" s="135"/>
      <c r="NM134" s="135"/>
      <c r="NN134" s="135"/>
      <c r="NO134" s="135"/>
      <c r="NP134" s="135"/>
      <c r="NQ134" s="135"/>
      <c r="NR134" s="135"/>
      <c r="NS134" s="135"/>
      <c r="NT134" s="135"/>
      <c r="NU134" s="135"/>
      <c r="NV134" s="135"/>
      <c r="NW134" s="135"/>
      <c r="NX134" s="135"/>
      <c r="NY134" s="135"/>
      <c r="NZ134" s="135"/>
      <c r="OA134" s="135"/>
      <c r="OB134" s="135"/>
      <c r="OC134" s="135"/>
      <c r="OD134" s="135"/>
      <c r="OE134" s="135"/>
      <c r="OF134" s="135"/>
      <c r="OG134" s="135"/>
      <c r="OH134" s="135"/>
      <c r="OI134" s="135"/>
      <c r="OJ134" s="135"/>
      <c r="OK134" s="135"/>
      <c r="OL134" s="135"/>
      <c r="OM134" s="135"/>
      <c r="ON134" s="135"/>
      <c r="OO134" s="135"/>
      <c r="OP134" s="135"/>
      <c r="OQ134" s="135"/>
      <c r="OR134" s="135"/>
      <c r="OS134" s="135"/>
      <c r="OT134" s="135"/>
      <c r="OU134" s="135"/>
      <c r="OV134" s="135"/>
      <c r="OW134" s="135"/>
      <c r="OX134" s="135"/>
      <c r="OY134" s="135"/>
      <c r="OZ134" s="135"/>
      <c r="PA134" s="135"/>
      <c r="PB134" s="135"/>
      <c r="PC134" s="135"/>
      <c r="PD134" s="135"/>
      <c r="PE134" s="135"/>
      <c r="PF134" s="135"/>
      <c r="PG134" s="135"/>
      <c r="PH134" s="135"/>
      <c r="PI134" s="135"/>
      <c r="PJ134" s="135"/>
      <c r="PK134" s="135"/>
      <c r="PL134" s="135"/>
      <c r="PM134" s="135"/>
      <c r="PN134" s="135"/>
      <c r="PO134" s="135"/>
      <c r="PP134" s="135"/>
      <c r="PQ134" s="135"/>
      <c r="PR134" s="135"/>
      <c r="PS134" s="135"/>
      <c r="PT134" s="135"/>
      <c r="PU134" s="135"/>
      <c r="PV134" s="135"/>
      <c r="PW134" s="135"/>
      <c r="PX134" s="135"/>
      <c r="PY134" s="135"/>
      <c r="PZ134" s="135"/>
      <c r="QA134" s="135"/>
      <c r="QB134" s="135"/>
      <c r="QC134" s="135"/>
      <c r="QD134" s="135"/>
      <c r="QE134" s="135"/>
      <c r="QF134" s="135"/>
      <c r="QG134" s="135"/>
      <c r="QH134" s="135"/>
      <c r="QI134" s="135"/>
      <c r="QJ134" s="135"/>
      <c r="QK134" s="135"/>
      <c r="QL134" s="135"/>
      <c r="QM134" s="135"/>
      <c r="QN134" s="135"/>
      <c r="QO134" s="135"/>
      <c r="QP134" s="135"/>
      <c r="QQ134" s="135"/>
      <c r="QR134" s="135"/>
      <c r="QS134" s="135"/>
      <c r="QT134" s="135"/>
      <c r="QU134" s="135"/>
      <c r="QV134" s="135"/>
      <c r="QW134" s="135"/>
      <c r="QX134" s="135"/>
      <c r="QY134" s="135"/>
      <c r="QZ134" s="135"/>
      <c r="RA134" s="135"/>
      <c r="RB134" s="135"/>
      <c r="RC134" s="135"/>
      <c r="RD134" s="135"/>
      <c r="RE134" s="135"/>
      <c r="RF134" s="135"/>
      <c r="RG134" s="135"/>
      <c r="RH134" s="135"/>
      <c r="RI134" s="135"/>
      <c r="RJ134" s="135"/>
      <c r="RK134" s="135"/>
      <c r="RL134" s="135"/>
      <c r="RM134" s="135"/>
      <c r="RN134" s="135"/>
      <c r="RO134" s="135"/>
      <c r="RP134" s="135"/>
      <c r="RQ134" s="135"/>
      <c r="RR134" s="135"/>
      <c r="RS134" s="135"/>
      <c r="RT134" s="135"/>
      <c r="RU134" s="135"/>
      <c r="RV134" s="135"/>
      <c r="RW134" s="135"/>
      <c r="RX134" s="135"/>
      <c r="RY134" s="135"/>
      <c r="RZ134" s="135"/>
      <c r="SA134" s="135"/>
      <c r="SB134" s="135"/>
      <c r="SC134" s="135"/>
      <c r="SD134" s="135"/>
      <c r="SE134" s="135"/>
      <c r="SF134" s="135"/>
      <c r="SG134" s="135"/>
      <c r="SH134" s="135"/>
      <c r="SI134" s="135"/>
      <c r="SJ134" s="135"/>
      <c r="SK134" s="135"/>
      <c r="SL134" s="135"/>
      <c r="SM134" s="135"/>
      <c r="SN134" s="135"/>
      <c r="SO134" s="135"/>
      <c r="SP134" s="135"/>
      <c r="SQ134" s="135"/>
      <c r="SR134" s="135"/>
      <c r="SS134" s="135"/>
      <c r="ST134" s="135"/>
      <c r="SU134" s="135"/>
      <c r="SV134" s="135"/>
      <c r="SW134" s="135"/>
      <c r="SX134" s="135"/>
      <c r="SY134" s="135"/>
      <c r="SZ134" s="135"/>
      <c r="TA134" s="135"/>
      <c r="TB134" s="135"/>
      <c r="TC134" s="135"/>
      <c r="TD134" s="135"/>
      <c r="TE134" s="135"/>
      <c r="TF134" s="135"/>
      <c r="TG134" s="135"/>
      <c r="TH134" s="135"/>
      <c r="TI134" s="135"/>
      <c r="TJ134" s="135"/>
      <c r="TK134" s="135"/>
      <c r="TL134" s="135"/>
      <c r="TM134" s="135"/>
      <c r="TN134" s="135"/>
      <c r="TO134" s="135"/>
      <c r="TP134" s="135"/>
      <c r="TQ134" s="135"/>
      <c r="TR134" s="135"/>
      <c r="TS134" s="135"/>
      <c r="TT134" s="135"/>
      <c r="TU134" s="135"/>
      <c r="TV134" s="135"/>
      <c r="TW134" s="135"/>
      <c r="TX134" s="135"/>
      <c r="TY134" s="135"/>
      <c r="TZ134" s="135"/>
      <c r="UA134" s="135"/>
      <c r="UB134" s="135"/>
      <c r="UC134" s="135"/>
      <c r="UD134" s="135"/>
      <c r="UE134" s="135"/>
      <c r="UF134" s="135"/>
      <c r="UG134" s="135"/>
      <c r="UH134" s="135"/>
      <c r="UI134" s="135"/>
      <c r="UJ134" s="135"/>
      <c r="UK134" s="135"/>
      <c r="UL134" s="135"/>
      <c r="UM134" s="135"/>
      <c r="UN134" s="135"/>
      <c r="UO134" s="135"/>
      <c r="UP134" s="135"/>
      <c r="UQ134" s="135"/>
      <c r="UR134" s="135"/>
      <c r="US134" s="135"/>
      <c r="UT134" s="135"/>
      <c r="UU134" s="135"/>
      <c r="UV134" s="135"/>
      <c r="UW134" s="135"/>
      <c r="UX134" s="135"/>
      <c r="UY134" s="135"/>
      <c r="UZ134" s="135"/>
      <c r="VA134" s="135"/>
      <c r="VB134" s="135"/>
      <c r="VC134" s="135"/>
      <c r="VD134" s="135"/>
      <c r="VE134" s="135"/>
      <c r="VF134" s="135"/>
      <c r="VG134" s="135"/>
      <c r="VH134" s="135"/>
      <c r="VI134" s="135"/>
      <c r="VJ134" s="135"/>
      <c r="VK134" s="135"/>
      <c r="VL134" s="135"/>
      <c r="VM134" s="135"/>
      <c r="VN134" s="135"/>
      <c r="VO134" s="135"/>
      <c r="VP134" s="135"/>
      <c r="VQ134" s="135"/>
      <c r="VR134" s="135"/>
      <c r="VS134" s="135"/>
      <c r="VT134" s="135"/>
      <c r="VU134" s="135"/>
      <c r="VV134" s="135"/>
      <c r="VW134" s="135"/>
      <c r="VX134" s="135"/>
      <c r="VY134" s="135"/>
      <c r="VZ134" s="135"/>
      <c r="WA134" s="135"/>
      <c r="WB134" s="135"/>
      <c r="WC134" s="135"/>
      <c r="WD134" s="135"/>
      <c r="WE134" s="135"/>
      <c r="WF134" s="135"/>
      <c r="WG134" s="135"/>
      <c r="WH134" s="135"/>
      <c r="WI134" s="135"/>
      <c r="WJ134" s="135"/>
      <c r="WK134" s="135"/>
      <c r="WL134" s="135"/>
      <c r="WM134" s="135"/>
      <c r="WN134" s="135"/>
      <c r="WO134" s="135"/>
      <c r="WP134" s="135"/>
      <c r="WQ134" s="135"/>
      <c r="WR134" s="135"/>
      <c r="WS134" s="135"/>
      <c r="WT134" s="135"/>
      <c r="WU134" s="135"/>
      <c r="WV134" s="135"/>
      <c r="WW134" s="135"/>
      <c r="WX134" s="135"/>
      <c r="WY134" s="135"/>
      <c r="WZ134" s="135"/>
      <c r="XA134" s="135"/>
      <c r="XB134" s="135"/>
      <c r="XC134" s="135"/>
      <c r="XD134" s="135"/>
      <c r="XE134" s="135"/>
      <c r="XF134" s="135"/>
      <c r="XG134" s="135"/>
      <c r="XH134" s="135"/>
      <c r="XI134" s="135"/>
      <c r="XJ134" s="135"/>
      <c r="XK134" s="135"/>
      <c r="XL134" s="135"/>
      <c r="XM134" s="135"/>
      <c r="XN134" s="135"/>
      <c r="XO134" s="135"/>
      <c r="XP134" s="135"/>
      <c r="XQ134" s="135"/>
      <c r="XR134" s="135"/>
      <c r="XS134" s="135"/>
      <c r="XT134" s="135"/>
      <c r="XU134" s="135"/>
      <c r="XV134" s="135"/>
      <c r="XW134" s="135"/>
      <c r="XX134" s="135"/>
      <c r="XY134" s="135"/>
      <c r="XZ134" s="135"/>
      <c r="YA134" s="135"/>
      <c r="YB134" s="135"/>
      <c r="YC134" s="135"/>
      <c r="YD134" s="135"/>
      <c r="YE134" s="135"/>
      <c r="YF134" s="135"/>
      <c r="YG134" s="135"/>
      <c r="YH134" s="135"/>
      <c r="YI134" s="135"/>
      <c r="YJ134" s="135"/>
      <c r="YK134" s="135"/>
      <c r="YL134" s="135"/>
      <c r="YM134" s="135"/>
      <c r="YN134" s="135"/>
      <c r="YO134" s="135"/>
      <c r="YP134" s="135"/>
      <c r="YQ134" s="135"/>
      <c r="YR134" s="135"/>
      <c r="YS134" s="135"/>
      <c r="YT134" s="135"/>
      <c r="YU134" s="135"/>
      <c r="YV134" s="135"/>
      <c r="YW134" s="135"/>
      <c r="YX134" s="135"/>
      <c r="YY134" s="135"/>
      <c r="YZ134" s="135"/>
      <c r="ZA134" s="135"/>
      <c r="ZB134" s="135"/>
      <c r="ZC134" s="135"/>
      <c r="ZD134" s="135"/>
      <c r="ZE134" s="135"/>
      <c r="ZF134" s="135"/>
      <c r="ZG134" s="135"/>
      <c r="ZH134" s="135"/>
      <c r="ZI134" s="135"/>
      <c r="ZJ134" s="135"/>
      <c r="ZK134" s="135"/>
      <c r="ZL134" s="135"/>
      <c r="ZM134" s="135"/>
      <c r="ZN134" s="135"/>
      <c r="ZO134" s="135"/>
      <c r="ZP134" s="135"/>
      <c r="ZQ134" s="135"/>
      <c r="ZR134" s="135"/>
      <c r="ZS134" s="135"/>
      <c r="ZT134" s="135"/>
      <c r="ZU134" s="135"/>
      <c r="ZV134" s="135"/>
      <c r="ZW134" s="135"/>
      <c r="ZX134" s="135"/>
      <c r="ZY134" s="135"/>
      <c r="ZZ134" s="135"/>
      <c r="AAA134" s="135"/>
      <c r="AAB134" s="135"/>
      <c r="AAC134" s="135"/>
      <c r="AAD134" s="135"/>
      <c r="AAE134" s="135"/>
      <c r="AAF134" s="135"/>
      <c r="AAG134" s="135"/>
      <c r="AAH134" s="135"/>
      <c r="AAI134" s="135"/>
      <c r="AAJ134" s="135"/>
      <c r="AAK134" s="135"/>
      <c r="AAL134" s="135"/>
      <c r="AAM134" s="135"/>
      <c r="AAN134" s="135"/>
      <c r="AAO134" s="135"/>
      <c r="AAP134" s="135"/>
      <c r="AAQ134" s="135"/>
      <c r="AAR134" s="135"/>
      <c r="AAS134" s="135"/>
      <c r="AAT134" s="135"/>
      <c r="AAU134" s="135"/>
      <c r="AAV134" s="135"/>
      <c r="AAW134" s="135"/>
      <c r="AAX134" s="135"/>
      <c r="AAY134" s="135"/>
      <c r="AAZ134" s="135"/>
      <c r="ABA134" s="135"/>
      <c r="ABB134" s="135"/>
      <c r="ABC134" s="135"/>
      <c r="ABD134" s="135"/>
      <c r="ABE134" s="135"/>
      <c r="ABF134" s="135"/>
      <c r="ABG134" s="135"/>
      <c r="ABH134" s="135"/>
      <c r="ABI134" s="135"/>
      <c r="ABJ134" s="135"/>
      <c r="ABK134" s="135"/>
      <c r="ABL134" s="135"/>
      <c r="ABM134" s="135"/>
      <c r="ABN134" s="135"/>
      <c r="ABO134" s="135"/>
      <c r="ABP134" s="135"/>
      <c r="ABQ134" s="135"/>
      <c r="ABR134" s="135"/>
      <c r="ABS134" s="135"/>
      <c r="ABT134" s="135"/>
      <c r="ABU134" s="135"/>
      <c r="ABV134" s="135"/>
      <c r="ABW134" s="135"/>
      <c r="ABX134" s="135"/>
      <c r="ABY134" s="135"/>
      <c r="ABZ134" s="135"/>
      <c r="ACA134" s="135"/>
      <c r="ACB134" s="135"/>
      <c r="ACC134" s="135"/>
      <c r="ACD134" s="135"/>
      <c r="ACE134" s="135"/>
      <c r="ACF134" s="135"/>
      <c r="ACG134" s="135"/>
      <c r="ACH134" s="135"/>
      <c r="ACI134" s="135"/>
      <c r="ACJ134" s="135"/>
      <c r="ACK134" s="135"/>
      <c r="ACL134" s="135"/>
      <c r="ACM134" s="135"/>
      <c r="ACN134" s="135"/>
      <c r="ACO134" s="135"/>
      <c r="ACP134" s="135"/>
      <c r="ACQ134" s="135"/>
      <c r="ACR134" s="135"/>
      <c r="ACS134" s="135"/>
      <c r="ACT134" s="135"/>
      <c r="ACU134" s="135"/>
      <c r="ACV134" s="135"/>
      <c r="ACW134" s="135"/>
      <c r="ACX134" s="135"/>
      <c r="ACY134" s="135"/>
      <c r="ACZ134" s="135"/>
      <c r="ADA134" s="135"/>
      <c r="ADB134" s="135"/>
      <c r="ADC134" s="135"/>
      <c r="ADD134" s="135"/>
      <c r="ADE134" s="135"/>
      <c r="ADF134" s="135"/>
      <c r="ADG134" s="135"/>
      <c r="ADH134" s="135"/>
      <c r="ADI134" s="135"/>
      <c r="ADJ134" s="135"/>
      <c r="ADK134" s="135"/>
      <c r="ADL134" s="135"/>
      <c r="ADM134" s="135"/>
      <c r="ADN134" s="135"/>
      <c r="ADO134" s="135"/>
      <c r="ADP134" s="135"/>
      <c r="ADQ134" s="135"/>
      <c r="ADR134" s="135"/>
      <c r="ADS134" s="135"/>
      <c r="ADT134" s="135"/>
      <c r="ADU134" s="135"/>
      <c r="ADV134" s="135"/>
      <c r="ADW134" s="135"/>
      <c r="ADX134" s="135"/>
      <c r="ADY134" s="135"/>
      <c r="ADZ134" s="135"/>
      <c r="AEA134" s="135"/>
      <c r="AEB134" s="135"/>
      <c r="AEC134" s="135"/>
      <c r="AED134" s="135"/>
      <c r="AEE134" s="135"/>
      <c r="AEF134" s="135"/>
      <c r="AEG134" s="135"/>
      <c r="AEH134" s="135"/>
      <c r="AEI134" s="135"/>
      <c r="AEJ134" s="135"/>
      <c r="AEK134" s="135"/>
      <c r="AEL134" s="135"/>
      <c r="AEM134" s="135"/>
      <c r="AEN134" s="135"/>
      <c r="AEO134" s="135"/>
      <c r="AEP134" s="135"/>
      <c r="AEQ134" s="135"/>
      <c r="AER134" s="135"/>
      <c r="AES134" s="135"/>
      <c r="AET134" s="135"/>
      <c r="AEU134" s="135"/>
      <c r="AEV134" s="135"/>
      <c r="AEW134" s="135"/>
      <c r="AEX134" s="135"/>
      <c r="AEY134" s="135"/>
      <c r="AEZ134" s="135"/>
      <c r="AFA134" s="135"/>
      <c r="AFB134" s="135"/>
      <c r="AFC134" s="135"/>
      <c r="AFD134" s="135"/>
      <c r="AFE134" s="135"/>
      <c r="AFF134" s="135"/>
      <c r="AFG134" s="135"/>
      <c r="AFH134" s="135"/>
      <c r="AFI134" s="135"/>
      <c r="AFJ134" s="135"/>
      <c r="AFK134" s="135"/>
      <c r="AFL134" s="135"/>
      <c r="AFM134" s="135"/>
      <c r="AFN134" s="135"/>
      <c r="AFO134" s="135"/>
      <c r="AFP134" s="135"/>
      <c r="AFQ134" s="135"/>
      <c r="AFR134" s="135"/>
      <c r="AFS134" s="135"/>
      <c r="AFT134" s="135"/>
      <c r="AFU134" s="135"/>
      <c r="AFV134" s="135"/>
      <c r="AFW134" s="135"/>
      <c r="AFX134" s="135"/>
      <c r="AFY134" s="135"/>
      <c r="AFZ134" s="135"/>
      <c r="AGA134" s="135"/>
      <c r="AGB134" s="135"/>
      <c r="AGC134" s="135"/>
      <c r="AGD134" s="135"/>
      <c r="AGE134" s="135"/>
      <c r="AGF134" s="135"/>
      <c r="AGG134" s="135"/>
      <c r="AGH134" s="135"/>
      <c r="AGI134" s="135"/>
      <c r="AGJ134" s="135"/>
      <c r="AGK134" s="135"/>
      <c r="AGL134" s="135"/>
      <c r="AGM134" s="135"/>
      <c r="AGN134" s="135"/>
      <c r="AGO134" s="135"/>
      <c r="AGP134" s="135"/>
      <c r="AGQ134" s="135"/>
      <c r="AGR134" s="135"/>
      <c r="AGS134" s="135"/>
      <c r="AGT134" s="135"/>
      <c r="AGU134" s="135"/>
      <c r="AGV134" s="135"/>
      <c r="AGW134" s="135"/>
      <c r="AGX134" s="135"/>
      <c r="AGY134" s="135"/>
      <c r="AGZ134" s="135"/>
      <c r="AHA134" s="135"/>
      <c r="AHB134" s="135"/>
      <c r="AHC134" s="135"/>
      <c r="AHD134" s="135"/>
      <c r="AHE134" s="135"/>
      <c r="AHF134" s="135"/>
      <c r="AHG134" s="135"/>
      <c r="AHH134" s="135"/>
      <c r="AHI134" s="135"/>
      <c r="AHJ134" s="135"/>
      <c r="AHK134" s="135"/>
      <c r="AHL134" s="135"/>
      <c r="AHM134" s="135"/>
      <c r="AHN134" s="135"/>
      <c r="AHO134" s="135"/>
      <c r="AHP134" s="135"/>
      <c r="AHQ134" s="135"/>
      <c r="AHR134" s="135"/>
      <c r="AHS134" s="135"/>
      <c r="AHT134" s="135"/>
      <c r="AHU134" s="135"/>
      <c r="AHV134" s="135"/>
      <c r="AHW134" s="135"/>
      <c r="AHX134" s="135"/>
      <c r="AHY134" s="135"/>
      <c r="AHZ134" s="135"/>
      <c r="AIA134" s="135"/>
      <c r="AIB134" s="135"/>
      <c r="AIC134" s="135"/>
      <c r="AID134" s="135"/>
      <c r="AIE134" s="135"/>
      <c r="AIF134" s="135"/>
      <c r="AIG134" s="135"/>
      <c r="AIH134" s="135"/>
      <c r="AII134" s="135"/>
      <c r="AIJ134" s="135"/>
      <c r="AIK134" s="135"/>
      <c r="AIL134" s="135"/>
      <c r="AIM134" s="135"/>
      <c r="AIN134" s="135"/>
      <c r="AIO134" s="135"/>
      <c r="AIP134" s="135"/>
      <c r="AIQ134" s="135"/>
      <c r="AIR134" s="135"/>
      <c r="AIS134" s="135"/>
      <c r="AIT134" s="135"/>
      <c r="AIU134" s="135"/>
      <c r="AIV134" s="135"/>
      <c r="AIW134" s="135"/>
      <c r="AIX134" s="135"/>
      <c r="AIY134" s="135"/>
      <c r="AIZ134" s="135"/>
      <c r="AJA134" s="135"/>
      <c r="AJB134" s="135"/>
      <c r="AJC134" s="135"/>
      <c r="AJD134" s="135"/>
      <c r="AJE134" s="135"/>
      <c r="AJF134" s="135"/>
      <c r="AJG134" s="135"/>
      <c r="AJH134" s="135"/>
      <c r="AJI134" s="135"/>
      <c r="AJJ134" s="135"/>
      <c r="AJK134" s="135"/>
      <c r="AJL134" s="135"/>
      <c r="AJM134" s="135"/>
      <c r="AJN134" s="135"/>
      <c r="AJO134" s="135"/>
      <c r="AJP134" s="135"/>
      <c r="AJQ134" s="135"/>
      <c r="AJR134" s="135"/>
      <c r="AJS134" s="135"/>
      <c r="AJT134" s="135"/>
      <c r="AJU134" s="135"/>
      <c r="AJV134" s="135"/>
      <c r="AJW134" s="135"/>
      <c r="AJX134" s="135"/>
      <c r="AJY134" s="135"/>
      <c r="AJZ134" s="135"/>
      <c r="AKA134" s="135"/>
      <c r="AKB134" s="135"/>
      <c r="AKC134" s="135"/>
      <c r="AKD134" s="135"/>
      <c r="AKE134" s="135"/>
      <c r="AKF134" s="135"/>
      <c r="AKG134" s="135"/>
      <c r="AKH134" s="135"/>
      <c r="AKI134" s="135"/>
      <c r="AKJ134" s="135"/>
      <c r="AKK134" s="135"/>
      <c r="AKL134" s="135"/>
      <c r="AKM134" s="135"/>
      <c r="AKN134" s="135"/>
      <c r="AKO134" s="135"/>
      <c r="AKP134" s="135"/>
      <c r="AKQ134" s="135"/>
      <c r="AKR134" s="135"/>
      <c r="AKS134" s="135"/>
      <c r="AKT134" s="135"/>
      <c r="AKU134" s="135"/>
      <c r="AKV134" s="135"/>
      <c r="AKW134" s="135"/>
      <c r="AKX134" s="135"/>
      <c r="AKY134" s="135"/>
      <c r="AKZ134" s="135"/>
      <c r="ALA134" s="135"/>
      <c r="ALB134" s="135"/>
      <c r="ALC134" s="135"/>
      <c r="ALD134" s="135"/>
      <c r="ALE134" s="135"/>
      <c r="ALF134" s="135"/>
    </row>
    <row r="135" spans="1:994" s="83" customFormat="1" ht="9.9499999999999993" customHeight="1" x14ac:dyDescent="0.15">
      <c r="C135" s="151"/>
      <c r="D135" s="151"/>
      <c r="E135" s="152"/>
      <c r="F135" s="151"/>
      <c r="G135" s="151"/>
      <c r="H135" s="151"/>
      <c r="I135" s="151"/>
      <c r="J135" s="97"/>
      <c r="K135" s="151"/>
      <c r="L135" s="151"/>
      <c r="M135" s="152"/>
      <c r="N135" s="151"/>
      <c r="O135" s="151"/>
      <c r="P135" s="151"/>
      <c r="Q135" s="151"/>
      <c r="R135" s="97"/>
      <c r="S135" s="90">
        <v>3053</v>
      </c>
      <c r="T135" s="90">
        <v>3</v>
      </c>
      <c r="U135" s="80">
        <v>44152</v>
      </c>
      <c r="AA135" s="90">
        <v>4118</v>
      </c>
      <c r="AB135" s="90" t="s">
        <v>130</v>
      </c>
      <c r="AC135" s="126">
        <v>44152</v>
      </c>
      <c r="AD135" s="81">
        <v>0.5625</v>
      </c>
      <c r="AE135" s="79" t="s">
        <v>54</v>
      </c>
      <c r="AF135" s="85" t="s">
        <v>102</v>
      </c>
      <c r="AG135" s="85" t="s">
        <v>97</v>
      </c>
    </row>
    <row r="136" spans="1:994" s="83" customFormat="1" ht="9.9499999999999993" customHeight="1" x14ac:dyDescent="0.15">
      <c r="A136" s="97"/>
      <c r="C136" s="151"/>
      <c r="D136" s="151"/>
      <c r="E136" s="152"/>
      <c r="F136" s="151"/>
      <c r="G136" s="151"/>
      <c r="H136" s="151"/>
      <c r="I136" s="151"/>
      <c r="J136" s="97"/>
      <c r="K136" s="151"/>
      <c r="L136" s="151"/>
      <c r="M136" s="152"/>
      <c r="N136" s="151"/>
      <c r="O136" s="151"/>
      <c r="P136" s="151"/>
      <c r="Q136" s="151"/>
      <c r="S136" s="90">
        <v>3054</v>
      </c>
      <c r="T136" s="90">
        <v>3</v>
      </c>
      <c r="U136" s="80">
        <v>44152</v>
      </c>
      <c r="AA136" s="90">
        <v>4226</v>
      </c>
      <c r="AB136" s="90" t="s">
        <v>123</v>
      </c>
      <c r="AC136" s="126">
        <v>44152</v>
      </c>
      <c r="AD136" s="129">
        <v>0.5</v>
      </c>
      <c r="AE136" s="90" t="s">
        <v>69</v>
      </c>
      <c r="AF136" s="85" t="s">
        <v>101</v>
      </c>
      <c r="AG136" s="85" t="s">
        <v>100</v>
      </c>
      <c r="AQ136" s="91"/>
      <c r="AR136" s="91"/>
      <c r="AS136" s="91"/>
      <c r="AT136" s="92"/>
      <c r="AU136" s="91"/>
      <c r="AV136" s="91"/>
      <c r="AW136" s="85"/>
    </row>
    <row r="137" spans="1:994" s="83" customFormat="1" ht="9.9499999999999993" customHeight="1" x14ac:dyDescent="0.15">
      <c r="C137" s="151"/>
      <c r="D137" s="151"/>
      <c r="E137" s="152"/>
      <c r="F137" s="151"/>
      <c r="G137" s="151"/>
      <c r="H137" s="151"/>
      <c r="I137" s="151"/>
      <c r="J137" s="97"/>
      <c r="K137" s="151"/>
      <c r="L137" s="151"/>
      <c r="M137" s="152"/>
      <c r="N137" s="151"/>
      <c r="O137" s="151"/>
      <c r="P137" s="151"/>
      <c r="Q137" s="151"/>
      <c r="S137" s="90">
        <v>3055</v>
      </c>
      <c r="T137" s="90">
        <v>3</v>
      </c>
      <c r="U137" s="80">
        <v>44152</v>
      </c>
      <c r="AA137" s="90">
        <v>4237</v>
      </c>
      <c r="AB137" s="90" t="s">
        <v>115</v>
      </c>
      <c r="AC137" s="121">
        <v>44152</v>
      </c>
      <c r="AD137" s="81">
        <v>0.45833333333333331</v>
      </c>
      <c r="AE137" s="90" t="s">
        <v>63</v>
      </c>
      <c r="AF137" s="85" t="s">
        <v>64</v>
      </c>
      <c r="AG137" s="85" t="s">
        <v>98</v>
      </c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:994" s="83" customFormat="1" ht="9.9499999999999993" customHeight="1" x14ac:dyDescent="0.15">
      <c r="B138" s="97"/>
      <c r="C138" s="151"/>
      <c r="D138" s="151"/>
      <c r="E138" s="152"/>
      <c r="F138" s="151"/>
      <c r="G138" s="151"/>
      <c r="H138" s="151"/>
      <c r="I138" s="151"/>
      <c r="J138" s="97"/>
      <c r="K138" s="151"/>
      <c r="L138" s="151"/>
      <c r="M138" s="152"/>
      <c r="N138" s="151"/>
      <c r="O138" s="151"/>
      <c r="P138" s="151"/>
      <c r="Q138" s="151"/>
      <c r="S138" s="90">
        <v>3056</v>
      </c>
      <c r="T138" s="90">
        <v>3</v>
      </c>
      <c r="U138" s="80">
        <v>44152</v>
      </c>
      <c r="AA138" s="90"/>
      <c r="AB138" s="90"/>
      <c r="AC138" s="121"/>
      <c r="AD138" s="98"/>
      <c r="AE138" s="90"/>
      <c r="AF138" s="85"/>
      <c r="AG138" s="85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</row>
    <row r="139" spans="1:994" s="83" customFormat="1" ht="9.9499999999999993" customHeight="1" x14ac:dyDescent="0.15">
      <c r="C139" s="151"/>
      <c r="D139" s="151"/>
      <c r="E139" s="152"/>
      <c r="F139" s="151"/>
      <c r="G139" s="151"/>
      <c r="H139" s="151"/>
      <c r="I139" s="151"/>
      <c r="J139" s="97"/>
      <c r="K139" s="151"/>
      <c r="L139" s="151"/>
      <c r="M139" s="152"/>
      <c r="N139" s="151"/>
      <c r="O139" s="151"/>
      <c r="P139" s="151"/>
      <c r="Q139" s="151"/>
      <c r="S139" s="90">
        <v>3057</v>
      </c>
      <c r="T139" s="90">
        <v>3</v>
      </c>
      <c r="U139" s="80">
        <v>44152</v>
      </c>
      <c r="AA139" s="90"/>
      <c r="AB139" s="90"/>
      <c r="AC139" s="121"/>
      <c r="AD139" s="98"/>
      <c r="AE139" s="90"/>
      <c r="AF139" s="85"/>
      <c r="AG139" s="85"/>
      <c r="AH139" s="97"/>
    </row>
    <row r="140" spans="1:994" s="83" customFormat="1" ht="9.9499999999999993" customHeight="1" x14ac:dyDescent="0.15">
      <c r="C140" s="151"/>
      <c r="D140" s="151"/>
      <c r="E140" s="152"/>
      <c r="F140" s="151"/>
      <c r="G140" s="151"/>
      <c r="H140" s="151"/>
      <c r="I140" s="151"/>
      <c r="J140" s="97"/>
      <c r="K140" s="151"/>
      <c r="L140" s="151"/>
      <c r="M140" s="152"/>
      <c r="N140" s="151"/>
      <c r="O140" s="151"/>
      <c r="P140" s="151"/>
      <c r="Q140" s="151"/>
      <c r="S140" s="90">
        <v>3058</v>
      </c>
      <c r="T140" s="90">
        <v>3</v>
      </c>
      <c r="U140" s="80">
        <v>44152</v>
      </c>
      <c r="AA140" s="90"/>
      <c r="AB140" s="90"/>
      <c r="AC140" s="121"/>
      <c r="AD140" s="98"/>
      <c r="AE140" s="90"/>
      <c r="AF140" s="85"/>
      <c r="AG140" s="85"/>
      <c r="AH140" s="135"/>
    </row>
    <row r="141" spans="1:994" s="83" customFormat="1" ht="9.9499999999999993" customHeight="1" x14ac:dyDescent="0.15">
      <c r="C141" s="151"/>
      <c r="D141" s="151"/>
      <c r="E141" s="152"/>
      <c r="F141" s="151"/>
      <c r="G141" s="151"/>
      <c r="H141" s="151"/>
      <c r="I141" s="151"/>
      <c r="J141" s="97"/>
      <c r="K141" s="151"/>
      <c r="L141" s="151"/>
      <c r="M141" s="152"/>
      <c r="N141" s="151"/>
      <c r="O141" s="151"/>
      <c r="P141" s="151"/>
      <c r="Q141" s="151"/>
      <c r="S141" s="90">
        <v>3059</v>
      </c>
      <c r="T141" s="90">
        <v>3</v>
      </c>
      <c r="U141" s="80">
        <v>44152</v>
      </c>
      <c r="AA141" s="90"/>
      <c r="AB141" s="90"/>
      <c r="AC141" s="121"/>
      <c r="AD141" s="98"/>
      <c r="AE141" s="90"/>
      <c r="AF141" s="85"/>
      <c r="AG141" s="85"/>
    </row>
    <row r="142" spans="1:994" s="83" customFormat="1" ht="9.9499999999999993" customHeight="1" x14ac:dyDescent="0.15">
      <c r="A142" s="97"/>
      <c r="C142" s="151"/>
      <c r="D142" s="151"/>
      <c r="E142" s="152"/>
      <c r="F142" s="151"/>
      <c r="G142" s="151"/>
      <c r="H142" s="151"/>
      <c r="I142" s="151"/>
      <c r="J142" s="97"/>
      <c r="K142" s="151"/>
      <c r="L142" s="151"/>
      <c r="M142" s="152"/>
      <c r="N142" s="151"/>
      <c r="O142" s="151"/>
      <c r="P142" s="151"/>
      <c r="Q142" s="151"/>
      <c r="S142" s="90">
        <v>3060</v>
      </c>
      <c r="T142" s="90">
        <v>3</v>
      </c>
      <c r="U142" s="80">
        <v>44152</v>
      </c>
      <c r="AA142" s="90"/>
      <c r="AB142" s="90"/>
      <c r="AC142" s="121"/>
      <c r="AD142" s="98"/>
      <c r="AE142" s="90"/>
      <c r="AF142" s="85"/>
      <c r="AG142" s="85"/>
    </row>
    <row r="143" spans="1:994" s="83" customFormat="1" ht="9.9499999999999993" customHeight="1" x14ac:dyDescent="0.15">
      <c r="A143" s="107"/>
      <c r="C143" s="151"/>
      <c r="D143" s="151"/>
      <c r="E143" s="152"/>
      <c r="F143" s="151"/>
      <c r="G143" s="151"/>
      <c r="H143" s="151"/>
      <c r="I143" s="151"/>
      <c r="J143" s="97"/>
      <c r="K143" s="151"/>
      <c r="L143" s="151"/>
      <c r="M143" s="152"/>
      <c r="N143" s="151"/>
      <c r="O143" s="151"/>
      <c r="P143" s="151"/>
      <c r="Q143" s="151"/>
      <c r="R143" s="97"/>
      <c r="S143" s="90">
        <v>3061</v>
      </c>
      <c r="T143" s="90">
        <v>3</v>
      </c>
      <c r="U143" s="80">
        <v>44152</v>
      </c>
      <c r="AA143" s="90"/>
      <c r="AB143" s="90"/>
      <c r="AC143" s="121"/>
      <c r="AD143" s="98"/>
      <c r="AE143" s="90"/>
      <c r="AF143" s="85"/>
      <c r="AG143" s="85"/>
    </row>
    <row r="144" spans="1:994" s="83" customFormat="1" ht="9.9499999999999993" customHeight="1" x14ac:dyDescent="0.15">
      <c r="B144" s="97"/>
      <c r="C144" s="151"/>
      <c r="D144" s="151"/>
      <c r="E144" s="152"/>
      <c r="F144" s="151"/>
      <c r="G144" s="151"/>
      <c r="H144" s="151"/>
      <c r="I144" s="151"/>
      <c r="J144" s="97"/>
      <c r="K144" s="151"/>
      <c r="L144" s="151"/>
      <c r="M144" s="152"/>
      <c r="N144" s="151"/>
      <c r="O144" s="151"/>
      <c r="P144" s="151"/>
      <c r="Q144" s="151"/>
      <c r="S144" s="90">
        <v>3062</v>
      </c>
      <c r="T144" s="90">
        <v>3</v>
      </c>
      <c r="U144" s="80">
        <v>44152</v>
      </c>
      <c r="AA144" s="90"/>
      <c r="AB144" s="90"/>
      <c r="AC144" s="121"/>
      <c r="AD144" s="98"/>
      <c r="AE144" s="90"/>
      <c r="AF144" s="85"/>
      <c r="AG144" s="85"/>
    </row>
    <row r="145" spans="1:50" s="97" customFormat="1" ht="9.9499999999999993" customHeight="1" x14ac:dyDescent="0.15">
      <c r="A145" s="83"/>
      <c r="B145" s="107"/>
      <c r="C145" s="151"/>
      <c r="D145" s="151"/>
      <c r="E145" s="152"/>
      <c r="F145" s="151"/>
      <c r="G145" s="151"/>
      <c r="H145" s="151"/>
      <c r="I145" s="151"/>
      <c r="K145" s="151"/>
      <c r="L145" s="151"/>
      <c r="M145" s="152"/>
      <c r="N145" s="151"/>
      <c r="O145" s="151"/>
      <c r="P145" s="151"/>
      <c r="Q145" s="151"/>
      <c r="R145" s="83"/>
      <c r="S145" s="90">
        <v>3063</v>
      </c>
      <c r="T145" s="90">
        <v>3</v>
      </c>
      <c r="U145" s="80">
        <v>44152</v>
      </c>
      <c r="V145" s="83"/>
      <c r="W145" s="83"/>
      <c r="X145" s="83"/>
      <c r="Y145" s="83"/>
      <c r="Z145" s="83"/>
      <c r="AA145" s="90"/>
      <c r="AB145" s="90"/>
      <c r="AC145" s="121"/>
      <c r="AD145" s="98"/>
      <c r="AE145" s="90"/>
      <c r="AF145" s="85"/>
      <c r="AG145" s="85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</row>
    <row r="146" spans="1:50" s="97" customFormat="1" ht="9.9499999999999993" customHeight="1" x14ac:dyDescent="0.15">
      <c r="A146" s="83"/>
      <c r="B146" s="83"/>
      <c r="C146" s="151"/>
      <c r="D146" s="151"/>
      <c r="E146" s="152"/>
      <c r="F146" s="151"/>
      <c r="G146" s="151"/>
      <c r="H146" s="151"/>
      <c r="I146" s="151"/>
      <c r="K146" s="151"/>
      <c r="L146" s="151"/>
      <c r="M146" s="152"/>
      <c r="N146" s="151"/>
      <c r="O146" s="151"/>
      <c r="P146" s="151"/>
      <c r="Q146" s="151"/>
      <c r="R146" s="83"/>
      <c r="S146" s="90">
        <v>3064</v>
      </c>
      <c r="T146" s="90">
        <v>3</v>
      </c>
      <c r="U146" s="80">
        <v>44152</v>
      </c>
      <c r="V146" s="83"/>
      <c r="W146" s="83"/>
      <c r="X146" s="83"/>
      <c r="Y146" s="83"/>
      <c r="Z146" s="83"/>
      <c r="AA146" s="90"/>
      <c r="AB146" s="90"/>
      <c r="AC146" s="121"/>
      <c r="AD146" s="98"/>
      <c r="AE146" s="90"/>
      <c r="AF146" s="85"/>
      <c r="AG146" s="85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</row>
    <row r="147" spans="1:50" s="83" customFormat="1" ht="9.9499999999999993" customHeight="1" x14ac:dyDescent="0.15">
      <c r="C147" s="151"/>
      <c r="D147" s="151"/>
      <c r="E147" s="152"/>
      <c r="F147" s="151"/>
      <c r="G147" s="151"/>
      <c r="H147" s="151"/>
      <c r="I147" s="151"/>
      <c r="J147" s="97"/>
      <c r="K147" s="151"/>
      <c r="L147" s="151"/>
      <c r="M147" s="152"/>
      <c r="N147" s="151"/>
      <c r="O147" s="151"/>
      <c r="P147" s="151"/>
      <c r="Q147" s="151"/>
      <c r="S147" s="90">
        <v>3065</v>
      </c>
      <c r="T147" s="90">
        <v>3</v>
      </c>
      <c r="U147" s="80">
        <v>44152</v>
      </c>
      <c r="AA147" s="90"/>
      <c r="AB147" s="90"/>
      <c r="AC147" s="121"/>
      <c r="AD147" s="98"/>
      <c r="AE147" s="90"/>
      <c r="AF147" s="85"/>
      <c r="AG147" s="85"/>
    </row>
    <row r="148" spans="1:50" s="83" customFormat="1" ht="9.9499999999999993" customHeight="1" x14ac:dyDescent="0.15">
      <c r="A148" s="97"/>
      <c r="B148" s="93"/>
      <c r="C148" s="93"/>
      <c r="D148" s="93"/>
      <c r="E148" s="94"/>
      <c r="F148" s="95"/>
      <c r="G148" s="93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3"/>
      <c r="U148" s="94"/>
      <c r="V148" s="95"/>
      <c r="W148" s="93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</row>
    <row r="149" spans="1:50" s="83" customFormat="1" ht="9.9499999999999993" customHeight="1" x14ac:dyDescent="0.15">
      <c r="B149" s="154" t="s">
        <v>338</v>
      </c>
      <c r="C149" s="79">
        <v>1010</v>
      </c>
      <c r="D149" s="79">
        <v>2</v>
      </c>
      <c r="E149" s="126">
        <v>44156</v>
      </c>
      <c r="F149" s="81">
        <v>0.45833333333333331</v>
      </c>
      <c r="G149" s="122" t="s">
        <v>283</v>
      </c>
      <c r="H149" s="84" t="s">
        <v>16</v>
      </c>
      <c r="I149" s="84" t="s">
        <v>89</v>
      </c>
      <c r="AA149" s="90">
        <v>4015</v>
      </c>
      <c r="AB149" s="79" t="s">
        <v>111</v>
      </c>
      <c r="AC149" s="80">
        <v>44156</v>
      </c>
      <c r="AD149" s="81">
        <v>0.58333333333333337</v>
      </c>
      <c r="AE149" s="79" t="s">
        <v>56</v>
      </c>
      <c r="AF149" s="85" t="s">
        <v>17</v>
      </c>
      <c r="AG149" s="85" t="s">
        <v>61</v>
      </c>
    </row>
    <row r="150" spans="1:50" s="83" customFormat="1" ht="9.9499999999999993" customHeight="1" x14ac:dyDescent="0.15">
      <c r="B150" s="97"/>
      <c r="C150" s="79">
        <v>1073</v>
      </c>
      <c r="D150" s="79">
        <v>13</v>
      </c>
      <c r="E150" s="80">
        <v>44156</v>
      </c>
      <c r="F150" s="108">
        <v>0.47916666666666669</v>
      </c>
      <c r="G150" s="79" t="s">
        <v>56</v>
      </c>
      <c r="H150" s="84" t="s">
        <v>17</v>
      </c>
      <c r="I150" s="84" t="s">
        <v>61</v>
      </c>
      <c r="AA150" s="90">
        <v>4023</v>
      </c>
      <c r="AB150" s="79" t="s">
        <v>120</v>
      </c>
      <c r="AC150" s="80">
        <v>44156</v>
      </c>
      <c r="AD150" s="81">
        <v>0.54166666666666663</v>
      </c>
      <c r="AE150" s="79" t="s">
        <v>104</v>
      </c>
      <c r="AF150" s="85" t="s">
        <v>96</v>
      </c>
      <c r="AG150" s="85" t="s">
        <v>7</v>
      </c>
    </row>
    <row r="151" spans="1:50" s="97" customFormat="1" ht="9.9499999999999993" customHeight="1" x14ac:dyDescent="0.15">
      <c r="A151" s="83"/>
      <c r="B151" s="83"/>
      <c r="C151" s="79">
        <v>1074</v>
      </c>
      <c r="D151" s="79">
        <v>13</v>
      </c>
      <c r="E151" s="80">
        <v>44156</v>
      </c>
      <c r="F151" s="81">
        <v>0.45833333333333331</v>
      </c>
      <c r="G151" s="79" t="s">
        <v>92</v>
      </c>
      <c r="H151" s="84" t="s">
        <v>88</v>
      </c>
      <c r="I151" s="84" t="s">
        <v>7</v>
      </c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9">
        <v>4035</v>
      </c>
      <c r="AB151" s="110" t="s">
        <v>113</v>
      </c>
      <c r="AC151" s="126">
        <v>44156</v>
      </c>
      <c r="AD151" s="81">
        <v>0.64583333333333337</v>
      </c>
      <c r="AE151" s="122" t="s">
        <v>283</v>
      </c>
      <c r="AF151" s="85" t="s">
        <v>16</v>
      </c>
      <c r="AG151" s="85" t="s">
        <v>89</v>
      </c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</row>
    <row r="152" spans="1:50" s="83" customFormat="1" ht="9.9499999999999993" customHeight="1" x14ac:dyDescent="0.15">
      <c r="C152" s="79">
        <v>1075</v>
      </c>
      <c r="D152" s="79">
        <v>13</v>
      </c>
      <c r="E152" s="80">
        <v>44156</v>
      </c>
      <c r="F152" s="81">
        <v>0.66666666666666663</v>
      </c>
      <c r="G152" s="91" t="s">
        <v>59</v>
      </c>
      <c r="H152" s="84" t="s">
        <v>60</v>
      </c>
      <c r="I152" s="84" t="s">
        <v>102</v>
      </c>
      <c r="AA152" s="90">
        <v>4041</v>
      </c>
      <c r="AB152" s="79" t="s">
        <v>112</v>
      </c>
      <c r="AC152" s="80">
        <v>44156</v>
      </c>
      <c r="AD152" s="81">
        <v>0.45833333333333331</v>
      </c>
      <c r="AE152" s="110" t="s">
        <v>55</v>
      </c>
      <c r="AF152" s="91" t="s">
        <v>144</v>
      </c>
      <c r="AG152" s="85" t="s">
        <v>102</v>
      </c>
    </row>
    <row r="153" spans="1:50" s="83" customFormat="1" ht="9.9499999999999993" customHeight="1" x14ac:dyDescent="0.15">
      <c r="C153" s="79">
        <v>1077</v>
      </c>
      <c r="D153" s="79">
        <v>13</v>
      </c>
      <c r="E153" s="80">
        <v>44156</v>
      </c>
      <c r="F153" s="81">
        <v>0.66666666666666663</v>
      </c>
      <c r="G153" s="79" t="s">
        <v>58</v>
      </c>
      <c r="H153" s="84" t="s">
        <v>90</v>
      </c>
      <c r="I153" s="84" t="s">
        <v>62</v>
      </c>
      <c r="AA153" s="90">
        <v>4205</v>
      </c>
      <c r="AB153" s="90" t="s">
        <v>14</v>
      </c>
      <c r="AC153" s="80">
        <v>44156</v>
      </c>
      <c r="AD153" s="81">
        <v>0.66666666666666663</v>
      </c>
      <c r="AE153" s="90" t="s">
        <v>63</v>
      </c>
      <c r="AF153" s="85" t="s">
        <v>64</v>
      </c>
      <c r="AG153" s="85" t="s">
        <v>101</v>
      </c>
    </row>
    <row r="154" spans="1:50" s="83" customFormat="1" ht="9.9499999999999993" customHeight="1" x14ac:dyDescent="0.15">
      <c r="C154" s="79">
        <v>1078</v>
      </c>
      <c r="D154" s="79">
        <v>13</v>
      </c>
      <c r="E154" s="80">
        <v>44156</v>
      </c>
      <c r="F154" s="81">
        <v>0.54166666666666663</v>
      </c>
      <c r="G154" s="79" t="s">
        <v>63</v>
      </c>
      <c r="H154" s="84" t="s">
        <v>64</v>
      </c>
      <c r="I154" s="84" t="s">
        <v>91</v>
      </c>
      <c r="AA154" s="90">
        <v>4206</v>
      </c>
      <c r="AB154" s="90" t="s">
        <v>14</v>
      </c>
      <c r="AC154" s="80">
        <v>44156</v>
      </c>
      <c r="AD154" s="81">
        <v>0.5</v>
      </c>
      <c r="AE154" s="90" t="s">
        <v>107</v>
      </c>
      <c r="AF154" s="85" t="s">
        <v>99</v>
      </c>
      <c r="AG154" s="85" t="s">
        <v>62</v>
      </c>
    </row>
    <row r="155" spans="1:50" s="83" customFormat="1" ht="9.9499999999999993" customHeight="1" x14ac:dyDescent="0.15">
      <c r="AA155" s="90">
        <v>4208</v>
      </c>
      <c r="AB155" s="90" t="s">
        <v>14</v>
      </c>
      <c r="AC155" s="80">
        <v>44156</v>
      </c>
      <c r="AD155" s="81">
        <v>0.45833333333333331</v>
      </c>
      <c r="AE155" s="90" t="s">
        <v>59</v>
      </c>
      <c r="AF155" s="85" t="s">
        <v>60</v>
      </c>
      <c r="AG155" s="85" t="s">
        <v>98</v>
      </c>
      <c r="AH155" s="135"/>
    </row>
    <row r="156" spans="1:50" s="83" customFormat="1" ht="9.9499999999999993" customHeight="1" x14ac:dyDescent="0.15"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90">
        <v>4235</v>
      </c>
      <c r="AB156" s="90" t="s">
        <v>125</v>
      </c>
      <c r="AC156" s="80">
        <v>44156</v>
      </c>
      <c r="AD156" s="81">
        <v>0.45833333333333331</v>
      </c>
      <c r="AE156" s="90" t="s">
        <v>105</v>
      </c>
      <c r="AF156" s="85" t="s">
        <v>100</v>
      </c>
      <c r="AG156" s="85" t="s">
        <v>97</v>
      </c>
    </row>
    <row r="157" spans="1:50" s="83" customFormat="1" ht="9.9499999999999993" customHeight="1" x14ac:dyDescent="0.15">
      <c r="C157" s="115"/>
      <c r="D157" s="115"/>
      <c r="E157" s="116"/>
      <c r="F157" s="117"/>
      <c r="G157" s="115"/>
      <c r="H157" s="118"/>
      <c r="I157" s="118"/>
      <c r="K157" s="115"/>
      <c r="L157" s="115"/>
      <c r="M157" s="116"/>
      <c r="N157" s="117"/>
      <c r="O157" s="115"/>
      <c r="P157" s="118"/>
      <c r="Q157" s="118"/>
      <c r="S157" s="115"/>
      <c r="T157" s="115"/>
      <c r="U157" s="116"/>
      <c r="V157" s="117"/>
      <c r="W157" s="115"/>
      <c r="X157" s="118"/>
      <c r="Y157" s="118"/>
      <c r="AA157" s="115"/>
      <c r="AB157" s="115"/>
      <c r="AC157" s="116"/>
      <c r="AD157" s="117"/>
      <c r="AE157" s="115"/>
      <c r="AF157" s="118"/>
      <c r="AG157" s="118"/>
      <c r="AI157" s="115"/>
      <c r="AJ157" s="115"/>
      <c r="AK157" s="116"/>
      <c r="AL157" s="117"/>
      <c r="AM157" s="115"/>
      <c r="AN157" s="118"/>
      <c r="AO157" s="118"/>
      <c r="AQ157" s="115"/>
      <c r="AR157" s="115"/>
      <c r="AS157" s="116"/>
      <c r="AT157" s="117"/>
      <c r="AU157" s="115"/>
      <c r="AV157" s="118"/>
      <c r="AW157" s="118"/>
    </row>
    <row r="158" spans="1:50" s="83" customFormat="1" ht="9.9499999999999993" customHeight="1" x14ac:dyDescent="0.15">
      <c r="A158" s="107"/>
      <c r="B158" s="154" t="s">
        <v>341</v>
      </c>
      <c r="K158" s="84">
        <v>2041</v>
      </c>
      <c r="L158" s="84">
        <v>11</v>
      </c>
      <c r="M158" s="86">
        <v>44157</v>
      </c>
      <c r="N158" s="87">
        <v>0.58333333333333337</v>
      </c>
      <c r="O158" s="84" t="s">
        <v>103</v>
      </c>
      <c r="P158" s="85" t="s">
        <v>98</v>
      </c>
      <c r="Q158" s="84" t="s">
        <v>144</v>
      </c>
      <c r="AA158" s="90">
        <v>4204</v>
      </c>
      <c r="AB158" s="90" t="s">
        <v>13</v>
      </c>
      <c r="AC158" s="126">
        <v>44157</v>
      </c>
      <c r="AD158" s="81">
        <v>0.45833333333333331</v>
      </c>
      <c r="AE158" s="90" t="s">
        <v>66</v>
      </c>
      <c r="AF158" s="85" t="s">
        <v>62</v>
      </c>
      <c r="AG158" s="85" t="s">
        <v>101</v>
      </c>
      <c r="AI158" s="110">
        <v>5047</v>
      </c>
      <c r="AJ158" s="110">
        <v>10</v>
      </c>
      <c r="AK158" s="111">
        <v>44157</v>
      </c>
      <c r="AL158" s="108">
        <v>0.58333333333333337</v>
      </c>
      <c r="AM158" s="91" t="s">
        <v>157</v>
      </c>
      <c r="AN158" s="91" t="s">
        <v>149</v>
      </c>
      <c r="AO158" s="91" t="s">
        <v>144</v>
      </c>
      <c r="AQ158" s="110">
        <v>5241</v>
      </c>
      <c r="AR158" s="110">
        <v>9</v>
      </c>
      <c r="AS158" s="111">
        <v>44157</v>
      </c>
      <c r="AT158" s="108">
        <v>0.47916666666666669</v>
      </c>
      <c r="AU158" s="91" t="s">
        <v>154</v>
      </c>
      <c r="AV158" s="85" t="s">
        <v>145</v>
      </c>
      <c r="AW158" s="85" t="s">
        <v>97</v>
      </c>
    </row>
    <row r="159" spans="1:50" s="83" customFormat="1" ht="9.9499999999999993" customHeight="1" x14ac:dyDescent="0.15">
      <c r="K159" s="84">
        <v>2042</v>
      </c>
      <c r="L159" s="84">
        <v>11</v>
      </c>
      <c r="M159" s="86">
        <v>44157</v>
      </c>
      <c r="N159" s="87">
        <v>0.625</v>
      </c>
      <c r="O159" s="84" t="s">
        <v>138</v>
      </c>
      <c r="P159" s="84" t="s">
        <v>139</v>
      </c>
      <c r="Q159" s="84" t="s">
        <v>100</v>
      </c>
      <c r="AI159" s="110">
        <v>5048</v>
      </c>
      <c r="AJ159" s="110">
        <v>10</v>
      </c>
      <c r="AK159" s="111">
        <v>44157</v>
      </c>
      <c r="AL159" s="108">
        <v>0.52083333333333337</v>
      </c>
      <c r="AM159" s="91" t="s">
        <v>138</v>
      </c>
      <c r="AN159" s="91" t="s">
        <v>139</v>
      </c>
      <c r="AO159" s="91" t="s">
        <v>102</v>
      </c>
      <c r="AQ159" s="110">
        <v>5242</v>
      </c>
      <c r="AR159" s="110">
        <v>9</v>
      </c>
      <c r="AS159" s="111">
        <v>44157</v>
      </c>
      <c r="AT159" s="108">
        <v>0.47916666666666669</v>
      </c>
      <c r="AU159" s="91" t="s">
        <v>103</v>
      </c>
      <c r="AV159" s="85" t="s">
        <v>98</v>
      </c>
      <c r="AW159" s="85" t="s">
        <v>90</v>
      </c>
    </row>
    <row r="160" spans="1:50" s="83" customFormat="1" ht="9.9499999999999993" customHeight="1" x14ac:dyDescent="0.15">
      <c r="B160" s="107"/>
      <c r="K160" s="84">
        <v>2043</v>
      </c>
      <c r="L160" s="84">
        <v>11</v>
      </c>
      <c r="M160" s="86">
        <v>44157</v>
      </c>
      <c r="N160" s="87">
        <v>0.54166666666666663</v>
      </c>
      <c r="O160" s="84" t="s">
        <v>57</v>
      </c>
      <c r="P160" s="84" t="s">
        <v>143</v>
      </c>
      <c r="Q160" s="85" t="s">
        <v>99</v>
      </c>
      <c r="AI160" s="110">
        <v>5049</v>
      </c>
      <c r="AJ160" s="110">
        <v>10</v>
      </c>
      <c r="AK160" s="111">
        <v>44157</v>
      </c>
      <c r="AL160" s="108">
        <v>0.54166666666666663</v>
      </c>
      <c r="AM160" s="122" t="s">
        <v>283</v>
      </c>
      <c r="AN160" s="91" t="s">
        <v>16</v>
      </c>
      <c r="AO160" s="91" t="s">
        <v>17</v>
      </c>
      <c r="AQ160" s="110">
        <v>5244</v>
      </c>
      <c r="AR160" s="110">
        <v>9</v>
      </c>
      <c r="AS160" s="111">
        <v>44157</v>
      </c>
      <c r="AT160" s="108">
        <v>0.58333333333333337</v>
      </c>
      <c r="AU160" s="91" t="s">
        <v>93</v>
      </c>
      <c r="AV160" s="85" t="s">
        <v>91</v>
      </c>
      <c r="AW160" s="85" t="s">
        <v>99</v>
      </c>
    </row>
    <row r="161" spans="1:50" s="83" customFormat="1" ht="9.9499999999999993" customHeight="1" x14ac:dyDescent="0.15">
      <c r="K161" s="84">
        <v>2044</v>
      </c>
      <c r="L161" s="84">
        <v>11</v>
      </c>
      <c r="M161" s="86">
        <v>44157</v>
      </c>
      <c r="N161" s="87">
        <v>0.45833333333333331</v>
      </c>
      <c r="O161" s="84" t="s">
        <v>140</v>
      </c>
      <c r="P161" s="84" t="s">
        <v>141</v>
      </c>
      <c r="Q161" s="84" t="s">
        <v>142</v>
      </c>
      <c r="AI161" s="110">
        <v>5050</v>
      </c>
      <c r="AJ161" s="110">
        <v>10</v>
      </c>
      <c r="AK161" s="111">
        <v>44157</v>
      </c>
      <c r="AL161" s="108">
        <v>0.625</v>
      </c>
      <c r="AM161" s="91" t="s">
        <v>159</v>
      </c>
      <c r="AN161" s="91" t="s">
        <v>151</v>
      </c>
      <c r="AO161" s="91" t="s">
        <v>150</v>
      </c>
      <c r="AQ161" s="110">
        <v>5245</v>
      </c>
      <c r="AR161" s="110">
        <v>9</v>
      </c>
      <c r="AS161" s="111">
        <v>44157</v>
      </c>
      <c r="AT161" s="108">
        <v>0.54166666666666663</v>
      </c>
      <c r="AU161" s="91" t="s">
        <v>153</v>
      </c>
      <c r="AV161" s="85" t="s">
        <v>148</v>
      </c>
      <c r="AW161" s="85" t="s">
        <v>282</v>
      </c>
    </row>
    <row r="162" spans="1:50" s="83" customFormat="1" ht="9.9499999999999993" customHeight="1" x14ac:dyDescent="0.1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85"/>
      <c r="L162" s="85"/>
      <c r="M162" s="86"/>
      <c r="N162" s="155"/>
      <c r="O162" s="85"/>
      <c r="P162" s="85"/>
      <c r="Q162" s="85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Q162" s="110">
        <v>5288</v>
      </c>
      <c r="AR162" s="91">
        <v>18</v>
      </c>
      <c r="AS162" s="113">
        <v>44157</v>
      </c>
      <c r="AT162" s="108">
        <v>0.45833333333333331</v>
      </c>
      <c r="AU162" s="91" t="s">
        <v>105</v>
      </c>
      <c r="AV162" s="85" t="s">
        <v>147</v>
      </c>
      <c r="AW162" s="85" t="s">
        <v>146</v>
      </c>
    </row>
    <row r="163" spans="1:50" s="83" customFormat="1" ht="9.9499999999999993" customHeight="1" x14ac:dyDescent="0.15">
      <c r="B163" s="95"/>
      <c r="C163" s="93"/>
      <c r="D163" s="96"/>
      <c r="E163" s="93"/>
      <c r="F163" s="93"/>
      <c r="G163" s="93"/>
      <c r="H163" s="94"/>
      <c r="I163" s="95"/>
      <c r="J163" s="93"/>
      <c r="K163" s="96"/>
      <c r="L163" s="96"/>
      <c r="M163" s="93"/>
      <c r="N163" s="93"/>
      <c r="O163" s="94"/>
      <c r="P163" s="95"/>
      <c r="Q163" s="93"/>
      <c r="R163" s="96"/>
      <c r="S163" s="96"/>
      <c r="T163" s="93"/>
      <c r="U163" s="93"/>
      <c r="V163" s="94"/>
      <c r="W163" s="95"/>
      <c r="X163" s="93"/>
      <c r="Y163" s="96"/>
      <c r="Z163" s="96"/>
      <c r="AA163" s="93"/>
      <c r="AB163" s="93"/>
      <c r="AC163" s="94"/>
      <c r="AD163" s="95"/>
      <c r="AE163" s="93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</row>
    <row r="164" spans="1:50" s="83" customFormat="1" ht="9.9499999999999993" customHeight="1" x14ac:dyDescent="0.15">
      <c r="A164" s="97"/>
      <c r="B164" s="154" t="s">
        <v>346</v>
      </c>
      <c r="C164" s="90"/>
      <c r="D164" s="85"/>
      <c r="E164" s="90"/>
      <c r="F164" s="90"/>
      <c r="G164" s="90"/>
      <c r="H164" s="106"/>
      <c r="I164" s="98"/>
      <c r="J164" s="90"/>
      <c r="K164" s="85"/>
      <c r="L164" s="85"/>
      <c r="M164" s="90"/>
      <c r="N164" s="90"/>
      <c r="O164" s="106"/>
      <c r="P164" s="98"/>
      <c r="Q164" s="90"/>
      <c r="R164" s="85"/>
      <c r="S164" s="85"/>
      <c r="T164" s="90"/>
      <c r="U164" s="90"/>
      <c r="V164" s="106"/>
      <c r="W164" s="98"/>
      <c r="X164" s="90"/>
      <c r="Y164" s="85"/>
      <c r="Z164" s="85"/>
      <c r="AA164" s="90"/>
      <c r="AB164" s="90"/>
      <c r="AC164" s="106"/>
      <c r="AD164" s="98"/>
      <c r="AE164" s="90"/>
      <c r="AF164" s="85"/>
      <c r="AG164" s="85"/>
      <c r="AH164" s="85"/>
      <c r="AI164" s="110">
        <v>5052</v>
      </c>
      <c r="AJ164" s="110">
        <v>11</v>
      </c>
      <c r="AK164" s="113">
        <v>44161</v>
      </c>
      <c r="AL164" s="123">
        <v>0.77083333333333337</v>
      </c>
      <c r="AM164" s="91" t="s">
        <v>54</v>
      </c>
      <c r="AN164" s="91" t="s">
        <v>102</v>
      </c>
      <c r="AO164" s="91" t="s">
        <v>16</v>
      </c>
      <c r="AP164" s="85"/>
      <c r="AQ164" s="85"/>
      <c r="AR164" s="85"/>
      <c r="AS164" s="85"/>
      <c r="AT164" s="85"/>
      <c r="AU164" s="85"/>
      <c r="AV164" s="85"/>
      <c r="AW164" s="85"/>
      <c r="AX164" s="85"/>
    </row>
    <row r="165" spans="1:50" s="97" customFormat="1" ht="9.9499999999999993" customHeight="1" x14ac:dyDescent="0.15">
      <c r="B165" s="98"/>
      <c r="C165" s="115"/>
      <c r="D165" s="115"/>
      <c r="E165" s="116"/>
      <c r="F165" s="117"/>
      <c r="G165" s="115"/>
      <c r="H165" s="118"/>
      <c r="I165" s="118"/>
      <c r="J165" s="83"/>
      <c r="K165" s="115"/>
      <c r="L165" s="115"/>
      <c r="M165" s="116"/>
      <c r="N165" s="117"/>
      <c r="O165" s="115"/>
      <c r="P165" s="118"/>
      <c r="Q165" s="118"/>
      <c r="R165" s="83"/>
      <c r="S165" s="115"/>
      <c r="T165" s="115"/>
      <c r="U165" s="116"/>
      <c r="V165" s="117"/>
      <c r="W165" s="115"/>
      <c r="X165" s="118"/>
      <c r="Y165" s="118"/>
      <c r="Z165" s="83"/>
      <c r="AA165" s="115"/>
      <c r="AB165" s="115"/>
      <c r="AC165" s="116"/>
      <c r="AD165" s="117"/>
      <c r="AE165" s="115"/>
      <c r="AF165" s="118"/>
      <c r="AG165" s="118"/>
      <c r="AH165" s="83"/>
      <c r="AI165" s="115"/>
      <c r="AJ165" s="115"/>
      <c r="AK165" s="116"/>
      <c r="AL165" s="117"/>
      <c r="AM165" s="115"/>
      <c r="AN165" s="118"/>
      <c r="AO165" s="118"/>
      <c r="AP165" s="83"/>
      <c r="AQ165" s="115"/>
      <c r="AR165" s="115"/>
      <c r="AS165" s="116"/>
      <c r="AT165" s="117"/>
      <c r="AU165" s="115"/>
      <c r="AV165" s="118"/>
      <c r="AW165" s="118"/>
      <c r="AX165" s="83"/>
    </row>
    <row r="166" spans="1:50" s="83" customFormat="1" ht="9.9499999999999993" customHeight="1" x14ac:dyDescent="0.15">
      <c r="B166" s="154" t="s">
        <v>339</v>
      </c>
      <c r="C166" s="79">
        <v>1016</v>
      </c>
      <c r="D166" s="79">
        <v>3</v>
      </c>
      <c r="E166" s="126">
        <v>44163</v>
      </c>
      <c r="F166" s="81">
        <v>0.45833333333333331</v>
      </c>
      <c r="G166" s="122" t="s">
        <v>283</v>
      </c>
      <c r="H166" s="84" t="s">
        <v>16</v>
      </c>
      <c r="I166" s="84" t="s">
        <v>90</v>
      </c>
      <c r="AA166" s="90">
        <v>4102</v>
      </c>
      <c r="AB166" s="90" t="s">
        <v>134</v>
      </c>
      <c r="AC166" s="106">
        <v>44163</v>
      </c>
      <c r="AD166" s="81">
        <v>0.58333333333333337</v>
      </c>
      <c r="AE166" s="90" t="s">
        <v>63</v>
      </c>
      <c r="AF166" s="85" t="s">
        <v>64</v>
      </c>
      <c r="AG166" s="85" t="s">
        <v>102</v>
      </c>
    </row>
    <row r="167" spans="1:50" s="83" customFormat="1" ht="9.9499999999999993" customHeight="1" x14ac:dyDescent="0.15">
      <c r="B167" s="97"/>
      <c r="C167" s="79">
        <v>1085</v>
      </c>
      <c r="D167" s="79">
        <v>14</v>
      </c>
      <c r="E167" s="80">
        <v>44163</v>
      </c>
      <c r="F167" s="81">
        <v>0.58333333333333337</v>
      </c>
      <c r="G167" s="79" t="s">
        <v>66</v>
      </c>
      <c r="H167" s="84" t="s">
        <v>62</v>
      </c>
      <c r="I167" s="84" t="s">
        <v>88</v>
      </c>
      <c r="AA167" s="90">
        <v>4107</v>
      </c>
      <c r="AB167" s="90" t="s">
        <v>134</v>
      </c>
      <c r="AC167" s="106">
        <v>44163</v>
      </c>
      <c r="AD167" s="81">
        <v>0.64583333333333337</v>
      </c>
      <c r="AE167" s="79" t="s">
        <v>65</v>
      </c>
      <c r="AF167" s="85" t="s">
        <v>61</v>
      </c>
      <c r="AG167" s="85" t="s">
        <v>100</v>
      </c>
    </row>
    <row r="168" spans="1:50" s="83" customFormat="1" ht="9.9499999999999993" customHeight="1" x14ac:dyDescent="0.15">
      <c r="C168" s="79">
        <v>1086</v>
      </c>
      <c r="D168" s="79">
        <v>14</v>
      </c>
      <c r="E168" s="80">
        <v>44163</v>
      </c>
      <c r="F168" s="81">
        <v>0.625</v>
      </c>
      <c r="G168" s="79" t="s">
        <v>93</v>
      </c>
      <c r="H168" s="84" t="s">
        <v>91</v>
      </c>
      <c r="I168" s="84" t="s">
        <v>17</v>
      </c>
      <c r="AA168" s="90">
        <v>4108</v>
      </c>
      <c r="AB168" s="90" t="s">
        <v>134</v>
      </c>
      <c r="AC168" s="106">
        <v>44163</v>
      </c>
      <c r="AD168" s="81">
        <v>0.60416666666666663</v>
      </c>
      <c r="AE168" s="79" t="s">
        <v>57</v>
      </c>
      <c r="AF168" s="85" t="s">
        <v>7</v>
      </c>
      <c r="AG168" s="85" t="s">
        <v>99</v>
      </c>
    </row>
    <row r="169" spans="1:50" s="83" customFormat="1" ht="9.9499999999999993" customHeight="1" x14ac:dyDescent="0.15">
      <c r="C169" s="79">
        <v>1081</v>
      </c>
      <c r="D169" s="79">
        <v>14</v>
      </c>
      <c r="E169" s="80">
        <v>44163</v>
      </c>
      <c r="F169" s="81">
        <v>0.45833333333333331</v>
      </c>
      <c r="G169" s="79" t="s">
        <v>63</v>
      </c>
      <c r="H169" s="84" t="s">
        <v>64</v>
      </c>
      <c r="I169" s="84" t="s">
        <v>102</v>
      </c>
      <c r="J169" s="97"/>
      <c r="K169" s="84"/>
      <c r="L169" s="84"/>
      <c r="M169" s="102"/>
      <c r="N169" s="103"/>
      <c r="O169" s="84"/>
      <c r="P169" s="84"/>
      <c r="Q169" s="84"/>
      <c r="AA169" s="90">
        <v>4128</v>
      </c>
      <c r="AB169" s="90" t="s">
        <v>131</v>
      </c>
      <c r="AC169" s="106">
        <v>44163</v>
      </c>
      <c r="AD169" s="81">
        <v>0.45833333333333331</v>
      </c>
      <c r="AE169" s="79" t="s">
        <v>104</v>
      </c>
      <c r="AF169" s="85" t="s">
        <v>96</v>
      </c>
      <c r="AG169" s="85" t="s">
        <v>62</v>
      </c>
    </row>
    <row r="170" spans="1:50" s="83" customFormat="1" ht="9.9499999999999993" customHeight="1" x14ac:dyDescent="0.15">
      <c r="C170" s="79">
        <v>1083</v>
      </c>
      <c r="D170" s="79">
        <v>14</v>
      </c>
      <c r="E170" s="80">
        <v>44163</v>
      </c>
      <c r="F170" s="81">
        <v>0.54166666666666663</v>
      </c>
      <c r="G170" s="79" t="s">
        <v>65</v>
      </c>
      <c r="H170" s="84" t="s">
        <v>61</v>
      </c>
      <c r="I170" s="84" t="s">
        <v>89</v>
      </c>
      <c r="AA170" s="90">
        <v>4142</v>
      </c>
      <c r="AB170" s="90" t="s">
        <v>132</v>
      </c>
      <c r="AC170" s="106">
        <v>44163</v>
      </c>
      <c r="AD170" s="81">
        <v>0.45833333333333331</v>
      </c>
      <c r="AE170" s="90" t="s">
        <v>69</v>
      </c>
      <c r="AF170" s="85" t="s">
        <v>101</v>
      </c>
      <c r="AG170" s="85" t="s">
        <v>17</v>
      </c>
    </row>
    <row r="171" spans="1:50" s="83" customFormat="1" ht="9.9499999999999993" customHeight="1" x14ac:dyDescent="0.15">
      <c r="C171" s="79">
        <v>1084</v>
      </c>
      <c r="D171" s="79">
        <v>14</v>
      </c>
      <c r="E171" s="80">
        <v>44163</v>
      </c>
      <c r="F171" s="81">
        <v>0.70833333333333337</v>
      </c>
      <c r="G171" s="79" t="s">
        <v>57</v>
      </c>
      <c r="H171" s="84" t="s">
        <v>7</v>
      </c>
      <c r="I171" s="84" t="s">
        <v>60</v>
      </c>
      <c r="Z171" s="97"/>
      <c r="AA171" s="90">
        <v>4161</v>
      </c>
      <c r="AB171" s="90" t="s">
        <v>133</v>
      </c>
      <c r="AC171" s="126">
        <v>44163</v>
      </c>
      <c r="AD171" s="81">
        <v>0.5</v>
      </c>
      <c r="AE171" s="90" t="s">
        <v>103</v>
      </c>
      <c r="AF171" s="85" t="s">
        <v>98</v>
      </c>
      <c r="AG171" s="91" t="s">
        <v>144</v>
      </c>
    </row>
    <row r="172" spans="1:50" s="83" customFormat="1" ht="9.9499999999999993" customHeight="1" x14ac:dyDescent="0.15">
      <c r="Z172" s="135"/>
      <c r="AA172" s="90">
        <v>4162</v>
      </c>
      <c r="AB172" s="90" t="s">
        <v>133</v>
      </c>
      <c r="AC172" s="126">
        <v>44163</v>
      </c>
      <c r="AD172" s="81">
        <v>0.54166666666666663</v>
      </c>
      <c r="AE172" s="90" t="s">
        <v>106</v>
      </c>
      <c r="AF172" s="85" t="s">
        <v>97</v>
      </c>
      <c r="AG172" s="85" t="s">
        <v>16</v>
      </c>
      <c r="AH172" s="97"/>
    </row>
    <row r="173" spans="1:50" s="83" customFormat="1" ht="9.9499999999999993" customHeight="1" x14ac:dyDescent="0.15">
      <c r="C173" s="115"/>
      <c r="D173" s="115"/>
      <c r="E173" s="116"/>
      <c r="F173" s="117"/>
      <c r="G173" s="115"/>
      <c r="H173" s="118"/>
      <c r="I173" s="118"/>
      <c r="K173" s="115"/>
      <c r="L173" s="115"/>
      <c r="M173" s="116"/>
      <c r="N173" s="117"/>
      <c r="O173" s="115"/>
      <c r="P173" s="118"/>
      <c r="Q173" s="118"/>
      <c r="S173" s="115"/>
      <c r="T173" s="115"/>
      <c r="U173" s="116"/>
      <c r="V173" s="117"/>
      <c r="W173" s="115"/>
      <c r="X173" s="118"/>
      <c r="Y173" s="118"/>
      <c r="AA173" s="115"/>
      <c r="AB173" s="115"/>
      <c r="AC173" s="116"/>
      <c r="AD173" s="117"/>
      <c r="AE173" s="115"/>
      <c r="AF173" s="118"/>
      <c r="AG173" s="118"/>
      <c r="AI173" s="115"/>
      <c r="AJ173" s="115"/>
      <c r="AK173" s="116"/>
      <c r="AL173" s="117"/>
      <c r="AM173" s="115"/>
      <c r="AN173" s="118"/>
      <c r="AO173" s="118"/>
      <c r="AQ173" s="115"/>
      <c r="AR173" s="115"/>
      <c r="AS173" s="116"/>
      <c r="AT173" s="117"/>
      <c r="AU173" s="115"/>
      <c r="AV173" s="118"/>
      <c r="AW173" s="118"/>
    </row>
    <row r="174" spans="1:50" s="83" customFormat="1" ht="9.9499999999999993" customHeight="1" x14ac:dyDescent="0.15">
      <c r="B174" s="154" t="s">
        <v>340</v>
      </c>
      <c r="C174" s="79">
        <v>1079</v>
      </c>
      <c r="D174" s="79">
        <v>15</v>
      </c>
      <c r="E174" s="121">
        <v>44164</v>
      </c>
      <c r="F174" s="81">
        <v>0.54166666666666663</v>
      </c>
      <c r="G174" s="79" t="s">
        <v>93</v>
      </c>
      <c r="H174" s="84" t="s">
        <v>91</v>
      </c>
      <c r="I174" s="84" t="s">
        <v>88</v>
      </c>
      <c r="K174" s="84">
        <v>2045</v>
      </c>
      <c r="L174" s="84">
        <v>12</v>
      </c>
      <c r="M174" s="86">
        <v>44164</v>
      </c>
      <c r="N174" s="87">
        <v>0.625</v>
      </c>
      <c r="O174" s="84" t="s">
        <v>55</v>
      </c>
      <c r="P174" s="84" t="s">
        <v>144</v>
      </c>
      <c r="Q174" s="84" t="s">
        <v>141</v>
      </c>
      <c r="S174" s="97"/>
      <c r="T174" s="97"/>
      <c r="U174" s="97"/>
      <c r="V174" s="97"/>
      <c r="W174" s="97"/>
      <c r="X174" s="97"/>
      <c r="Y174" s="97"/>
      <c r="AA174" s="90">
        <v>4115</v>
      </c>
      <c r="AB174" s="90" t="s">
        <v>136</v>
      </c>
      <c r="AC174" s="121">
        <v>44164</v>
      </c>
      <c r="AD174" s="81">
        <v>0.45833333333333331</v>
      </c>
      <c r="AE174" s="79" t="s">
        <v>65</v>
      </c>
      <c r="AF174" s="85" t="s">
        <v>61</v>
      </c>
      <c r="AG174" s="85" t="s">
        <v>99</v>
      </c>
      <c r="AI174" s="110">
        <v>5051</v>
      </c>
      <c r="AJ174" s="110">
        <v>11</v>
      </c>
      <c r="AK174" s="111">
        <v>44164</v>
      </c>
      <c r="AL174" s="108">
        <v>0.45833333333333331</v>
      </c>
      <c r="AM174" s="91" t="s">
        <v>56</v>
      </c>
      <c r="AN174" s="91" t="s">
        <v>17</v>
      </c>
      <c r="AO174" s="91" t="s">
        <v>151</v>
      </c>
    </row>
    <row r="175" spans="1:50" s="83" customFormat="1" ht="9.9499999999999993" customHeight="1" x14ac:dyDescent="0.15">
      <c r="C175" s="79">
        <v>1080</v>
      </c>
      <c r="D175" s="79">
        <v>15</v>
      </c>
      <c r="E175" s="121">
        <v>44164</v>
      </c>
      <c r="F175" s="81">
        <v>0.45833333333333331</v>
      </c>
      <c r="G175" s="79" t="s">
        <v>66</v>
      </c>
      <c r="H175" s="84" t="s">
        <v>62</v>
      </c>
      <c r="I175" s="84" t="s">
        <v>17</v>
      </c>
      <c r="K175" s="84">
        <v>2046</v>
      </c>
      <c r="L175" s="84">
        <v>12</v>
      </c>
      <c r="M175" s="86">
        <v>44164</v>
      </c>
      <c r="N175" s="87">
        <v>0.52083333333333337</v>
      </c>
      <c r="O175" s="84" t="s">
        <v>58</v>
      </c>
      <c r="P175" s="84" t="s">
        <v>142</v>
      </c>
      <c r="Q175" s="84" t="s">
        <v>143</v>
      </c>
      <c r="AA175" s="90">
        <v>4116</v>
      </c>
      <c r="AB175" s="90" t="s">
        <v>136</v>
      </c>
      <c r="AC175" s="121">
        <v>44164</v>
      </c>
      <c r="AD175" s="129">
        <v>0.45833333333333331</v>
      </c>
      <c r="AE175" s="79" t="s">
        <v>57</v>
      </c>
      <c r="AF175" s="85" t="s">
        <v>7</v>
      </c>
      <c r="AG175" s="85" t="s">
        <v>100</v>
      </c>
      <c r="AI175" s="110">
        <v>5053</v>
      </c>
      <c r="AJ175" s="110">
        <v>11</v>
      </c>
      <c r="AK175" s="111">
        <v>44164</v>
      </c>
      <c r="AL175" s="108">
        <v>0.5</v>
      </c>
      <c r="AM175" s="91" t="s">
        <v>55</v>
      </c>
      <c r="AN175" s="91" t="s">
        <v>144</v>
      </c>
      <c r="AO175" s="91" t="s">
        <v>139</v>
      </c>
    </row>
    <row r="176" spans="1:50" s="83" customFormat="1" ht="9.9499999999999993" customHeight="1" x14ac:dyDescent="0.15">
      <c r="A176" s="97"/>
      <c r="K176" s="84">
        <v>2048</v>
      </c>
      <c r="L176" s="84">
        <v>12</v>
      </c>
      <c r="M176" s="86">
        <v>44164</v>
      </c>
      <c r="N176" s="87">
        <v>0.625</v>
      </c>
      <c r="O176" s="84" t="s">
        <v>105</v>
      </c>
      <c r="P176" s="84" t="s">
        <v>100</v>
      </c>
      <c r="Q176" s="85" t="s">
        <v>98</v>
      </c>
      <c r="AA176" s="90">
        <v>4133</v>
      </c>
      <c r="AB176" s="90" t="s">
        <v>137</v>
      </c>
      <c r="AC176" s="121">
        <v>44164</v>
      </c>
      <c r="AD176" s="81">
        <v>0.5625</v>
      </c>
      <c r="AE176" s="90" t="s">
        <v>66</v>
      </c>
      <c r="AF176" s="85" t="s">
        <v>62</v>
      </c>
      <c r="AG176" s="85" t="s">
        <v>17</v>
      </c>
      <c r="AI176" s="110">
        <v>5054</v>
      </c>
      <c r="AJ176" s="110">
        <v>11</v>
      </c>
      <c r="AK176" s="111">
        <v>44164</v>
      </c>
      <c r="AL176" s="108">
        <v>0.66666666666666663</v>
      </c>
      <c r="AM176" s="91" t="s">
        <v>94</v>
      </c>
      <c r="AN176" s="91" t="s">
        <v>89</v>
      </c>
      <c r="AO176" s="91" t="s">
        <v>149</v>
      </c>
    </row>
    <row r="177" spans="1:995" s="83" customFormat="1" ht="9.9499999999999993" customHeight="1" x14ac:dyDescent="0.15">
      <c r="Z177" s="97"/>
      <c r="AA177" s="90">
        <v>4134</v>
      </c>
      <c r="AB177" s="90" t="s">
        <v>137</v>
      </c>
      <c r="AC177" s="121">
        <v>44164</v>
      </c>
      <c r="AD177" s="129">
        <v>0.5</v>
      </c>
      <c r="AE177" s="90" t="s">
        <v>69</v>
      </c>
      <c r="AF177" s="85" t="s">
        <v>101</v>
      </c>
      <c r="AG177" s="85" t="s">
        <v>102</v>
      </c>
    </row>
    <row r="178" spans="1:995" s="83" customFormat="1" ht="9.9499999999999993" customHeight="1" x14ac:dyDescent="0.15">
      <c r="B178" s="97"/>
      <c r="K178" s="97"/>
      <c r="L178" s="97"/>
      <c r="M178" s="97"/>
      <c r="N178" s="97"/>
      <c r="O178" s="97"/>
      <c r="P178" s="97"/>
      <c r="Q178" s="97"/>
      <c r="AA178" s="90">
        <v>4153</v>
      </c>
      <c r="AB178" s="90" t="s">
        <v>135</v>
      </c>
      <c r="AC178" s="126">
        <v>44164</v>
      </c>
      <c r="AD178" s="81">
        <v>0.41666666666666669</v>
      </c>
      <c r="AE178" s="90" t="s">
        <v>103</v>
      </c>
      <c r="AF178" s="85" t="s">
        <v>98</v>
      </c>
      <c r="AG178" s="85" t="s">
        <v>16</v>
      </c>
    </row>
    <row r="179" spans="1:995" s="83" customFormat="1" ht="9.9499999999999993" customHeight="1" x14ac:dyDescent="0.15">
      <c r="AA179" s="90">
        <v>4154</v>
      </c>
      <c r="AB179" s="90" t="s">
        <v>135</v>
      </c>
      <c r="AC179" s="126">
        <v>44164</v>
      </c>
      <c r="AD179" s="81">
        <v>0.58333333333333337</v>
      </c>
      <c r="AE179" s="90" t="s">
        <v>106</v>
      </c>
      <c r="AF179" s="85" t="s">
        <v>97</v>
      </c>
      <c r="AG179" s="91" t="s">
        <v>144</v>
      </c>
    </row>
    <row r="180" spans="1:995" s="83" customFormat="1" ht="9.9499999999999993" customHeight="1" x14ac:dyDescent="0.15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</row>
    <row r="181" spans="1:995" s="83" customFormat="1" ht="9.9499999999999993" customHeight="1" x14ac:dyDescent="0.15">
      <c r="B181" s="154" t="s">
        <v>342</v>
      </c>
      <c r="C181" s="79">
        <v>1024</v>
      </c>
      <c r="D181" s="79">
        <v>4</v>
      </c>
      <c r="E181" s="126">
        <v>44169</v>
      </c>
      <c r="F181" s="81">
        <v>0.79166666666666663</v>
      </c>
      <c r="G181" s="79" t="s">
        <v>65</v>
      </c>
      <c r="H181" s="84" t="s">
        <v>61</v>
      </c>
      <c r="I181" s="84" t="s">
        <v>60</v>
      </c>
    </row>
    <row r="182" spans="1:995" s="83" customFormat="1" ht="9.9499999999999993" customHeight="1" x14ac:dyDescent="0.15">
      <c r="C182" s="79">
        <v>1088</v>
      </c>
      <c r="D182" s="79">
        <v>15</v>
      </c>
      <c r="E182" s="126">
        <v>44169</v>
      </c>
      <c r="F182" s="81">
        <v>0.8125</v>
      </c>
      <c r="G182" s="79" t="s">
        <v>54</v>
      </c>
      <c r="H182" s="84" t="s">
        <v>102</v>
      </c>
      <c r="I182" s="84" t="s">
        <v>90</v>
      </c>
    </row>
    <row r="183" spans="1:995" s="83" customFormat="1" ht="9.9499999999999993" customHeight="1" x14ac:dyDescent="0.15">
      <c r="C183" s="115"/>
      <c r="D183" s="115"/>
      <c r="E183" s="116"/>
      <c r="F183" s="117"/>
      <c r="G183" s="115"/>
      <c r="H183" s="118"/>
      <c r="I183" s="118"/>
      <c r="K183" s="115"/>
      <c r="L183" s="115"/>
      <c r="M183" s="116"/>
      <c r="N183" s="117"/>
      <c r="O183" s="115"/>
      <c r="P183" s="118"/>
      <c r="Q183" s="118"/>
      <c r="S183" s="115"/>
      <c r="T183" s="115"/>
      <c r="U183" s="116"/>
      <c r="V183" s="117"/>
      <c r="W183" s="115"/>
      <c r="X183" s="118"/>
      <c r="Y183" s="118"/>
      <c r="AA183" s="115"/>
      <c r="AB183" s="115"/>
      <c r="AC183" s="116"/>
      <c r="AD183" s="117"/>
      <c r="AE183" s="115"/>
      <c r="AF183" s="118"/>
      <c r="AG183" s="118"/>
      <c r="AI183" s="115"/>
      <c r="AJ183" s="115"/>
      <c r="AK183" s="116"/>
      <c r="AL183" s="117"/>
      <c r="AM183" s="115"/>
      <c r="AN183" s="118"/>
      <c r="AO183" s="118"/>
      <c r="AQ183" s="115"/>
      <c r="AR183" s="115"/>
      <c r="AS183" s="116"/>
      <c r="AT183" s="117"/>
      <c r="AU183" s="115"/>
      <c r="AV183" s="118"/>
      <c r="AW183" s="118"/>
    </row>
    <row r="184" spans="1:995" s="107" customFormat="1" ht="9.9499999999999993" customHeight="1" x14ac:dyDescent="0.15">
      <c r="A184" s="83"/>
      <c r="B184" s="154" t="s">
        <v>343</v>
      </c>
      <c r="C184" s="100"/>
      <c r="D184" s="100"/>
      <c r="E184" s="101">
        <v>44170</v>
      </c>
      <c r="F184" s="100"/>
      <c r="G184" s="100" t="s">
        <v>161</v>
      </c>
      <c r="H184" s="100" t="s">
        <v>162</v>
      </c>
      <c r="I184" s="100"/>
      <c r="J184" s="83"/>
      <c r="K184" s="100"/>
      <c r="L184" s="100"/>
      <c r="M184" s="101">
        <v>44170</v>
      </c>
      <c r="N184" s="100"/>
      <c r="O184" s="100" t="s">
        <v>161</v>
      </c>
      <c r="P184" s="100" t="s">
        <v>162</v>
      </c>
      <c r="Q184" s="100"/>
      <c r="R184" s="83"/>
      <c r="S184" s="83"/>
      <c r="T184" s="83"/>
      <c r="U184" s="83"/>
      <c r="V184" s="83"/>
      <c r="W184" s="83"/>
      <c r="X184" s="83"/>
      <c r="Y184" s="83"/>
      <c r="Z184" s="83"/>
      <c r="AA184" s="100"/>
      <c r="AB184" s="100"/>
      <c r="AC184" s="101">
        <v>44170</v>
      </c>
      <c r="AD184" s="100"/>
      <c r="AE184" s="100" t="s">
        <v>161</v>
      </c>
      <c r="AF184" s="100" t="s">
        <v>162</v>
      </c>
      <c r="AG184" s="100"/>
      <c r="AH184" s="83"/>
      <c r="AI184" s="100"/>
      <c r="AJ184" s="100"/>
      <c r="AK184" s="101">
        <v>44170</v>
      </c>
      <c r="AL184" s="100"/>
      <c r="AM184" s="100" t="s">
        <v>161</v>
      </c>
      <c r="AN184" s="100" t="s">
        <v>162</v>
      </c>
      <c r="AO184" s="100"/>
      <c r="AP184" s="83"/>
      <c r="AQ184" s="100"/>
      <c r="AR184" s="100"/>
      <c r="AS184" s="101">
        <v>44170</v>
      </c>
      <c r="AT184" s="100"/>
      <c r="AU184" s="100" t="s">
        <v>161</v>
      </c>
      <c r="AV184" s="100" t="s">
        <v>162</v>
      </c>
      <c r="AW184" s="100"/>
      <c r="AX184" s="83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5"/>
      <c r="DF184" s="135"/>
      <c r="DG184" s="135"/>
      <c r="DH184" s="135"/>
      <c r="DI184" s="135"/>
      <c r="DJ184" s="135"/>
      <c r="DK184" s="135"/>
      <c r="DL184" s="135"/>
      <c r="DM184" s="135"/>
      <c r="DN184" s="135"/>
      <c r="DO184" s="135"/>
      <c r="DP184" s="135"/>
      <c r="DQ184" s="135"/>
      <c r="DR184" s="135"/>
      <c r="DS184" s="135"/>
      <c r="DT184" s="135"/>
      <c r="DU184" s="135"/>
      <c r="DV184" s="135"/>
      <c r="DW184" s="135"/>
      <c r="DX184" s="135"/>
      <c r="DY184" s="135"/>
      <c r="DZ184" s="135"/>
      <c r="EA184" s="135"/>
      <c r="EB184" s="135"/>
      <c r="EC184" s="135"/>
      <c r="ED184" s="135"/>
      <c r="EE184" s="135"/>
      <c r="EF184" s="135"/>
      <c r="EG184" s="135"/>
      <c r="EH184" s="135"/>
      <c r="EI184" s="135"/>
      <c r="EJ184" s="135"/>
      <c r="EK184" s="135"/>
      <c r="EL184" s="135"/>
      <c r="EM184" s="135"/>
      <c r="EN184" s="135"/>
      <c r="EO184" s="135"/>
      <c r="EP184" s="135"/>
      <c r="EQ184" s="135"/>
      <c r="ER184" s="135"/>
      <c r="ES184" s="135"/>
      <c r="ET184" s="135"/>
      <c r="EU184" s="135"/>
      <c r="EV184" s="135"/>
      <c r="EW184" s="135"/>
      <c r="EX184" s="135"/>
      <c r="EY184" s="135"/>
      <c r="EZ184" s="135"/>
      <c r="FA184" s="135"/>
      <c r="FB184" s="135"/>
      <c r="FC184" s="135"/>
      <c r="FD184" s="135"/>
      <c r="FE184" s="135"/>
      <c r="FF184" s="135"/>
      <c r="FG184" s="135"/>
      <c r="FH184" s="135"/>
      <c r="FI184" s="135"/>
      <c r="FJ184" s="135"/>
      <c r="FK184" s="135"/>
      <c r="FL184" s="135"/>
      <c r="FM184" s="135"/>
      <c r="FN184" s="135"/>
      <c r="FO184" s="135"/>
      <c r="FP184" s="135"/>
      <c r="FQ184" s="135"/>
      <c r="FR184" s="135"/>
      <c r="FS184" s="135"/>
      <c r="FT184" s="135"/>
      <c r="FU184" s="135"/>
      <c r="FV184" s="135"/>
      <c r="FW184" s="135"/>
      <c r="FX184" s="135"/>
      <c r="FY184" s="135"/>
      <c r="FZ184" s="135"/>
      <c r="GA184" s="135"/>
      <c r="GB184" s="135"/>
      <c r="GC184" s="135"/>
      <c r="GD184" s="135"/>
      <c r="GE184" s="135"/>
      <c r="GF184" s="135"/>
      <c r="GG184" s="135"/>
      <c r="GH184" s="135"/>
      <c r="GI184" s="135"/>
      <c r="GJ184" s="135"/>
      <c r="GK184" s="135"/>
      <c r="GL184" s="135"/>
      <c r="GM184" s="135"/>
      <c r="GN184" s="135"/>
      <c r="GO184" s="135"/>
      <c r="GP184" s="135"/>
      <c r="GQ184" s="135"/>
      <c r="GR184" s="135"/>
      <c r="GS184" s="135"/>
      <c r="GT184" s="135"/>
      <c r="GU184" s="135"/>
      <c r="GV184" s="135"/>
      <c r="GW184" s="135"/>
      <c r="GX184" s="135"/>
      <c r="GY184" s="135"/>
      <c r="GZ184" s="135"/>
      <c r="HA184" s="135"/>
      <c r="HB184" s="135"/>
      <c r="HC184" s="135"/>
      <c r="HD184" s="135"/>
      <c r="HE184" s="135"/>
      <c r="HF184" s="135"/>
      <c r="HG184" s="135"/>
      <c r="HH184" s="135"/>
      <c r="HI184" s="135"/>
      <c r="HJ184" s="135"/>
      <c r="HK184" s="135"/>
      <c r="HL184" s="135"/>
      <c r="HM184" s="135"/>
      <c r="HN184" s="135"/>
      <c r="HO184" s="135"/>
      <c r="HP184" s="135"/>
      <c r="HQ184" s="135"/>
      <c r="HR184" s="135"/>
      <c r="HS184" s="135"/>
      <c r="HT184" s="135"/>
      <c r="HU184" s="135"/>
      <c r="HV184" s="135"/>
      <c r="HW184" s="135"/>
      <c r="HX184" s="135"/>
      <c r="HY184" s="135"/>
      <c r="HZ184" s="135"/>
      <c r="IA184" s="135"/>
      <c r="IB184" s="135"/>
      <c r="IC184" s="135"/>
      <c r="ID184" s="135"/>
      <c r="IE184" s="135"/>
      <c r="IF184" s="135"/>
      <c r="IG184" s="135"/>
      <c r="IH184" s="135"/>
      <c r="II184" s="135"/>
      <c r="IJ184" s="135"/>
      <c r="IK184" s="135"/>
      <c r="IL184" s="135"/>
      <c r="IM184" s="135"/>
      <c r="IN184" s="135"/>
      <c r="IO184" s="135"/>
      <c r="IP184" s="135"/>
      <c r="IQ184" s="135"/>
      <c r="IR184" s="135"/>
      <c r="IS184" s="135"/>
      <c r="IT184" s="135"/>
      <c r="IU184" s="135"/>
      <c r="IV184" s="135"/>
      <c r="IW184" s="135"/>
      <c r="IX184" s="135"/>
      <c r="IY184" s="135"/>
      <c r="IZ184" s="135"/>
      <c r="JA184" s="135"/>
      <c r="JB184" s="135"/>
      <c r="JC184" s="135"/>
      <c r="JD184" s="135"/>
      <c r="JE184" s="135"/>
      <c r="JF184" s="135"/>
      <c r="JG184" s="135"/>
      <c r="JH184" s="135"/>
      <c r="JI184" s="135"/>
      <c r="JJ184" s="135"/>
      <c r="JK184" s="135"/>
      <c r="JL184" s="135"/>
      <c r="JM184" s="135"/>
      <c r="JN184" s="135"/>
      <c r="JO184" s="135"/>
      <c r="JP184" s="135"/>
      <c r="JQ184" s="135"/>
      <c r="JR184" s="135"/>
      <c r="JS184" s="135"/>
      <c r="JT184" s="135"/>
      <c r="JU184" s="135"/>
      <c r="JV184" s="135"/>
      <c r="JW184" s="135"/>
      <c r="JX184" s="135"/>
      <c r="JY184" s="135"/>
      <c r="JZ184" s="135"/>
      <c r="KA184" s="135"/>
      <c r="KB184" s="135"/>
      <c r="KC184" s="135"/>
      <c r="KD184" s="135"/>
      <c r="KE184" s="135"/>
      <c r="KF184" s="135"/>
      <c r="KG184" s="135"/>
      <c r="KH184" s="135"/>
      <c r="KI184" s="135"/>
      <c r="KJ184" s="135"/>
      <c r="KK184" s="135"/>
      <c r="KL184" s="135"/>
      <c r="KM184" s="135"/>
      <c r="KN184" s="135"/>
      <c r="KO184" s="135"/>
      <c r="KP184" s="135"/>
      <c r="KQ184" s="135"/>
      <c r="KR184" s="135"/>
      <c r="KS184" s="135"/>
      <c r="KT184" s="135"/>
      <c r="KU184" s="135"/>
      <c r="KV184" s="135"/>
      <c r="KW184" s="135"/>
      <c r="KX184" s="135"/>
      <c r="KY184" s="135"/>
      <c r="KZ184" s="135"/>
      <c r="LA184" s="135"/>
      <c r="LB184" s="135"/>
      <c r="LC184" s="135"/>
      <c r="LD184" s="135"/>
      <c r="LE184" s="135"/>
      <c r="LF184" s="135"/>
      <c r="LG184" s="135"/>
      <c r="LH184" s="135"/>
      <c r="LI184" s="135"/>
      <c r="LJ184" s="135"/>
      <c r="LK184" s="135"/>
      <c r="LL184" s="135"/>
      <c r="LM184" s="135"/>
      <c r="LN184" s="135"/>
      <c r="LO184" s="135"/>
      <c r="LP184" s="135"/>
      <c r="LQ184" s="135"/>
      <c r="LR184" s="135"/>
      <c r="LS184" s="135"/>
      <c r="LT184" s="135"/>
      <c r="LU184" s="135"/>
      <c r="LV184" s="135"/>
      <c r="LW184" s="135"/>
      <c r="LX184" s="135"/>
      <c r="LY184" s="135"/>
      <c r="LZ184" s="135"/>
      <c r="MA184" s="135"/>
      <c r="MB184" s="135"/>
      <c r="MC184" s="135"/>
      <c r="MD184" s="135"/>
      <c r="ME184" s="135"/>
      <c r="MF184" s="135"/>
      <c r="MG184" s="135"/>
      <c r="MH184" s="135"/>
      <c r="MI184" s="135"/>
      <c r="MJ184" s="135"/>
      <c r="MK184" s="135"/>
      <c r="ML184" s="135"/>
      <c r="MM184" s="135"/>
      <c r="MN184" s="135"/>
      <c r="MO184" s="135"/>
      <c r="MP184" s="135"/>
      <c r="MQ184" s="135"/>
      <c r="MR184" s="135"/>
      <c r="MS184" s="135"/>
      <c r="MT184" s="135"/>
      <c r="MU184" s="135"/>
      <c r="MV184" s="135"/>
      <c r="MW184" s="135"/>
      <c r="MX184" s="135"/>
      <c r="MY184" s="135"/>
      <c r="MZ184" s="135"/>
      <c r="NA184" s="135"/>
      <c r="NB184" s="135"/>
      <c r="NC184" s="135"/>
      <c r="ND184" s="135"/>
      <c r="NE184" s="135"/>
      <c r="NF184" s="135"/>
      <c r="NG184" s="135"/>
      <c r="NH184" s="135"/>
      <c r="NI184" s="135"/>
      <c r="NJ184" s="135"/>
      <c r="NK184" s="135"/>
      <c r="NL184" s="135"/>
      <c r="NM184" s="135"/>
      <c r="NN184" s="135"/>
      <c r="NO184" s="135"/>
      <c r="NP184" s="135"/>
      <c r="NQ184" s="135"/>
      <c r="NR184" s="135"/>
      <c r="NS184" s="135"/>
      <c r="NT184" s="135"/>
      <c r="NU184" s="135"/>
      <c r="NV184" s="135"/>
      <c r="NW184" s="135"/>
      <c r="NX184" s="135"/>
      <c r="NY184" s="135"/>
      <c r="NZ184" s="135"/>
      <c r="OA184" s="135"/>
      <c r="OB184" s="135"/>
      <c r="OC184" s="135"/>
      <c r="OD184" s="135"/>
      <c r="OE184" s="135"/>
      <c r="OF184" s="135"/>
      <c r="OG184" s="135"/>
      <c r="OH184" s="135"/>
      <c r="OI184" s="135"/>
      <c r="OJ184" s="135"/>
      <c r="OK184" s="135"/>
      <c r="OL184" s="135"/>
      <c r="OM184" s="135"/>
      <c r="ON184" s="135"/>
      <c r="OO184" s="135"/>
      <c r="OP184" s="135"/>
      <c r="OQ184" s="135"/>
      <c r="OR184" s="135"/>
      <c r="OS184" s="135"/>
      <c r="OT184" s="135"/>
      <c r="OU184" s="135"/>
      <c r="OV184" s="135"/>
      <c r="OW184" s="135"/>
      <c r="OX184" s="135"/>
      <c r="OY184" s="135"/>
      <c r="OZ184" s="135"/>
      <c r="PA184" s="135"/>
      <c r="PB184" s="135"/>
      <c r="PC184" s="135"/>
      <c r="PD184" s="135"/>
      <c r="PE184" s="135"/>
      <c r="PF184" s="135"/>
      <c r="PG184" s="135"/>
      <c r="PH184" s="135"/>
      <c r="PI184" s="135"/>
      <c r="PJ184" s="135"/>
      <c r="PK184" s="135"/>
      <c r="PL184" s="135"/>
      <c r="PM184" s="135"/>
      <c r="PN184" s="135"/>
      <c r="PO184" s="135"/>
      <c r="PP184" s="135"/>
      <c r="PQ184" s="135"/>
      <c r="PR184" s="135"/>
      <c r="PS184" s="135"/>
      <c r="PT184" s="135"/>
      <c r="PU184" s="135"/>
      <c r="PV184" s="135"/>
      <c r="PW184" s="135"/>
      <c r="PX184" s="135"/>
      <c r="PY184" s="135"/>
      <c r="PZ184" s="135"/>
      <c r="QA184" s="135"/>
      <c r="QB184" s="135"/>
      <c r="QC184" s="135"/>
      <c r="QD184" s="135"/>
      <c r="QE184" s="135"/>
      <c r="QF184" s="135"/>
      <c r="QG184" s="135"/>
      <c r="QH184" s="135"/>
      <c r="QI184" s="135"/>
      <c r="QJ184" s="135"/>
      <c r="QK184" s="135"/>
      <c r="QL184" s="135"/>
      <c r="QM184" s="135"/>
      <c r="QN184" s="135"/>
      <c r="QO184" s="135"/>
      <c r="QP184" s="135"/>
      <c r="QQ184" s="135"/>
      <c r="QR184" s="135"/>
      <c r="QS184" s="135"/>
      <c r="QT184" s="135"/>
      <c r="QU184" s="135"/>
      <c r="QV184" s="135"/>
      <c r="QW184" s="135"/>
      <c r="QX184" s="135"/>
      <c r="QY184" s="135"/>
      <c r="QZ184" s="135"/>
      <c r="RA184" s="135"/>
      <c r="RB184" s="135"/>
      <c r="RC184" s="135"/>
      <c r="RD184" s="135"/>
      <c r="RE184" s="135"/>
      <c r="RF184" s="135"/>
      <c r="RG184" s="135"/>
      <c r="RH184" s="135"/>
      <c r="RI184" s="135"/>
      <c r="RJ184" s="135"/>
      <c r="RK184" s="135"/>
      <c r="RL184" s="135"/>
      <c r="RM184" s="135"/>
      <c r="RN184" s="135"/>
      <c r="RO184" s="135"/>
      <c r="RP184" s="135"/>
      <c r="RQ184" s="135"/>
      <c r="RR184" s="135"/>
      <c r="RS184" s="135"/>
      <c r="RT184" s="135"/>
      <c r="RU184" s="135"/>
      <c r="RV184" s="135"/>
      <c r="RW184" s="135"/>
      <c r="RX184" s="135"/>
      <c r="RY184" s="135"/>
      <c r="RZ184" s="135"/>
      <c r="SA184" s="135"/>
      <c r="SB184" s="135"/>
      <c r="SC184" s="135"/>
      <c r="SD184" s="135"/>
      <c r="SE184" s="135"/>
      <c r="SF184" s="135"/>
      <c r="SG184" s="135"/>
      <c r="SH184" s="135"/>
      <c r="SI184" s="135"/>
      <c r="SJ184" s="135"/>
      <c r="SK184" s="135"/>
      <c r="SL184" s="135"/>
      <c r="SM184" s="135"/>
      <c r="SN184" s="135"/>
      <c r="SO184" s="135"/>
      <c r="SP184" s="135"/>
      <c r="SQ184" s="135"/>
      <c r="SR184" s="135"/>
      <c r="SS184" s="135"/>
      <c r="ST184" s="135"/>
      <c r="SU184" s="135"/>
      <c r="SV184" s="135"/>
      <c r="SW184" s="135"/>
      <c r="SX184" s="135"/>
      <c r="SY184" s="135"/>
      <c r="SZ184" s="135"/>
      <c r="TA184" s="135"/>
      <c r="TB184" s="135"/>
      <c r="TC184" s="135"/>
      <c r="TD184" s="135"/>
      <c r="TE184" s="135"/>
      <c r="TF184" s="135"/>
      <c r="TG184" s="135"/>
      <c r="TH184" s="135"/>
      <c r="TI184" s="135"/>
      <c r="TJ184" s="135"/>
      <c r="TK184" s="135"/>
      <c r="TL184" s="135"/>
      <c r="TM184" s="135"/>
      <c r="TN184" s="135"/>
      <c r="TO184" s="135"/>
      <c r="TP184" s="135"/>
      <c r="TQ184" s="135"/>
      <c r="TR184" s="135"/>
      <c r="TS184" s="135"/>
      <c r="TT184" s="135"/>
      <c r="TU184" s="135"/>
      <c r="TV184" s="135"/>
      <c r="TW184" s="135"/>
      <c r="TX184" s="135"/>
      <c r="TY184" s="135"/>
      <c r="TZ184" s="135"/>
      <c r="UA184" s="135"/>
      <c r="UB184" s="135"/>
      <c r="UC184" s="135"/>
      <c r="UD184" s="135"/>
      <c r="UE184" s="135"/>
      <c r="UF184" s="135"/>
      <c r="UG184" s="135"/>
      <c r="UH184" s="135"/>
      <c r="UI184" s="135"/>
      <c r="UJ184" s="135"/>
      <c r="UK184" s="135"/>
      <c r="UL184" s="135"/>
      <c r="UM184" s="135"/>
      <c r="UN184" s="135"/>
      <c r="UO184" s="135"/>
      <c r="UP184" s="135"/>
      <c r="UQ184" s="135"/>
      <c r="UR184" s="135"/>
      <c r="US184" s="135"/>
      <c r="UT184" s="135"/>
      <c r="UU184" s="135"/>
      <c r="UV184" s="135"/>
      <c r="UW184" s="135"/>
      <c r="UX184" s="135"/>
      <c r="UY184" s="135"/>
      <c r="UZ184" s="135"/>
      <c r="VA184" s="135"/>
      <c r="VB184" s="135"/>
      <c r="VC184" s="135"/>
      <c r="VD184" s="135"/>
      <c r="VE184" s="135"/>
      <c r="VF184" s="135"/>
      <c r="VG184" s="135"/>
      <c r="VH184" s="135"/>
      <c r="VI184" s="135"/>
      <c r="VJ184" s="135"/>
      <c r="VK184" s="135"/>
      <c r="VL184" s="135"/>
      <c r="VM184" s="135"/>
      <c r="VN184" s="135"/>
      <c r="VO184" s="135"/>
      <c r="VP184" s="135"/>
      <c r="VQ184" s="135"/>
      <c r="VR184" s="135"/>
      <c r="VS184" s="135"/>
      <c r="VT184" s="135"/>
      <c r="VU184" s="135"/>
      <c r="VV184" s="135"/>
      <c r="VW184" s="135"/>
      <c r="VX184" s="135"/>
      <c r="VY184" s="135"/>
      <c r="VZ184" s="135"/>
      <c r="WA184" s="135"/>
      <c r="WB184" s="135"/>
      <c r="WC184" s="135"/>
      <c r="WD184" s="135"/>
      <c r="WE184" s="135"/>
      <c r="WF184" s="135"/>
      <c r="WG184" s="135"/>
      <c r="WH184" s="135"/>
      <c r="WI184" s="135"/>
      <c r="WJ184" s="135"/>
      <c r="WK184" s="135"/>
      <c r="WL184" s="135"/>
      <c r="WM184" s="135"/>
      <c r="WN184" s="135"/>
      <c r="WO184" s="135"/>
      <c r="WP184" s="135"/>
      <c r="WQ184" s="135"/>
      <c r="WR184" s="135"/>
      <c r="WS184" s="135"/>
      <c r="WT184" s="135"/>
      <c r="WU184" s="135"/>
      <c r="WV184" s="135"/>
      <c r="WW184" s="135"/>
      <c r="WX184" s="135"/>
      <c r="WY184" s="135"/>
      <c r="WZ184" s="135"/>
      <c r="XA184" s="135"/>
      <c r="XB184" s="135"/>
      <c r="XC184" s="135"/>
      <c r="XD184" s="135"/>
      <c r="XE184" s="135"/>
      <c r="XF184" s="135"/>
      <c r="XG184" s="135"/>
      <c r="XH184" s="135"/>
      <c r="XI184" s="135"/>
      <c r="XJ184" s="135"/>
      <c r="XK184" s="135"/>
      <c r="XL184" s="135"/>
      <c r="XM184" s="135"/>
      <c r="XN184" s="135"/>
      <c r="XO184" s="135"/>
      <c r="XP184" s="135"/>
      <c r="XQ184" s="135"/>
      <c r="XR184" s="135"/>
      <c r="XS184" s="135"/>
      <c r="XT184" s="135"/>
      <c r="XU184" s="135"/>
      <c r="XV184" s="135"/>
      <c r="XW184" s="135"/>
      <c r="XX184" s="135"/>
      <c r="XY184" s="135"/>
      <c r="XZ184" s="135"/>
      <c r="YA184" s="135"/>
      <c r="YB184" s="135"/>
      <c r="YC184" s="135"/>
      <c r="YD184" s="135"/>
      <c r="YE184" s="135"/>
      <c r="YF184" s="135"/>
      <c r="YG184" s="135"/>
      <c r="YH184" s="135"/>
      <c r="YI184" s="135"/>
      <c r="YJ184" s="135"/>
      <c r="YK184" s="135"/>
      <c r="YL184" s="135"/>
      <c r="YM184" s="135"/>
      <c r="YN184" s="135"/>
      <c r="YO184" s="135"/>
      <c r="YP184" s="135"/>
      <c r="YQ184" s="135"/>
      <c r="YR184" s="135"/>
      <c r="YS184" s="135"/>
      <c r="YT184" s="135"/>
      <c r="YU184" s="135"/>
      <c r="YV184" s="135"/>
      <c r="YW184" s="135"/>
      <c r="YX184" s="135"/>
      <c r="YY184" s="135"/>
      <c r="YZ184" s="135"/>
      <c r="ZA184" s="135"/>
      <c r="ZB184" s="135"/>
      <c r="ZC184" s="135"/>
      <c r="ZD184" s="135"/>
      <c r="ZE184" s="135"/>
      <c r="ZF184" s="135"/>
      <c r="ZG184" s="135"/>
      <c r="ZH184" s="135"/>
      <c r="ZI184" s="135"/>
      <c r="ZJ184" s="135"/>
      <c r="ZK184" s="135"/>
      <c r="ZL184" s="135"/>
      <c r="ZM184" s="135"/>
      <c r="ZN184" s="135"/>
      <c r="ZO184" s="135"/>
      <c r="ZP184" s="135"/>
      <c r="ZQ184" s="135"/>
      <c r="ZR184" s="135"/>
      <c r="ZS184" s="135"/>
      <c r="ZT184" s="135"/>
      <c r="ZU184" s="135"/>
      <c r="ZV184" s="135"/>
      <c r="ZW184" s="135"/>
      <c r="ZX184" s="135"/>
      <c r="ZY184" s="135"/>
      <c r="ZZ184" s="135"/>
      <c r="AAA184" s="135"/>
      <c r="AAB184" s="135"/>
      <c r="AAC184" s="135"/>
      <c r="AAD184" s="135"/>
      <c r="AAE184" s="135"/>
      <c r="AAF184" s="135"/>
      <c r="AAG184" s="135"/>
      <c r="AAH184" s="135"/>
      <c r="AAI184" s="135"/>
      <c r="AAJ184" s="135"/>
      <c r="AAK184" s="135"/>
      <c r="AAL184" s="135"/>
      <c r="AAM184" s="135"/>
      <c r="AAN184" s="135"/>
      <c r="AAO184" s="135"/>
      <c r="AAP184" s="135"/>
      <c r="AAQ184" s="135"/>
      <c r="AAR184" s="135"/>
      <c r="AAS184" s="135"/>
      <c r="AAT184" s="135"/>
      <c r="AAU184" s="135"/>
      <c r="AAV184" s="135"/>
      <c r="AAW184" s="135"/>
      <c r="AAX184" s="135"/>
      <c r="AAY184" s="135"/>
      <c r="AAZ184" s="135"/>
      <c r="ABA184" s="135"/>
      <c r="ABB184" s="135"/>
      <c r="ABC184" s="135"/>
      <c r="ABD184" s="135"/>
      <c r="ABE184" s="135"/>
      <c r="ABF184" s="135"/>
      <c r="ABG184" s="135"/>
      <c r="ABH184" s="135"/>
      <c r="ABI184" s="135"/>
      <c r="ABJ184" s="135"/>
      <c r="ABK184" s="135"/>
      <c r="ABL184" s="135"/>
      <c r="ABM184" s="135"/>
      <c r="ABN184" s="135"/>
      <c r="ABO184" s="135"/>
      <c r="ABP184" s="135"/>
      <c r="ABQ184" s="135"/>
      <c r="ABR184" s="135"/>
      <c r="ABS184" s="135"/>
      <c r="ABT184" s="135"/>
      <c r="ABU184" s="135"/>
      <c r="ABV184" s="135"/>
      <c r="ABW184" s="135"/>
      <c r="ABX184" s="135"/>
      <c r="ABY184" s="135"/>
      <c r="ABZ184" s="135"/>
      <c r="ACA184" s="135"/>
      <c r="ACB184" s="135"/>
      <c r="ACC184" s="135"/>
      <c r="ACD184" s="135"/>
      <c r="ACE184" s="135"/>
      <c r="ACF184" s="135"/>
      <c r="ACG184" s="135"/>
      <c r="ACH184" s="135"/>
      <c r="ACI184" s="135"/>
      <c r="ACJ184" s="135"/>
      <c r="ACK184" s="135"/>
      <c r="ACL184" s="135"/>
      <c r="ACM184" s="135"/>
      <c r="ACN184" s="135"/>
      <c r="ACO184" s="135"/>
      <c r="ACP184" s="135"/>
      <c r="ACQ184" s="135"/>
      <c r="ACR184" s="135"/>
      <c r="ACS184" s="135"/>
      <c r="ACT184" s="135"/>
      <c r="ACU184" s="135"/>
      <c r="ACV184" s="135"/>
      <c r="ACW184" s="135"/>
      <c r="ACX184" s="135"/>
      <c r="ACY184" s="135"/>
      <c r="ACZ184" s="135"/>
      <c r="ADA184" s="135"/>
      <c r="ADB184" s="135"/>
      <c r="ADC184" s="135"/>
      <c r="ADD184" s="135"/>
      <c r="ADE184" s="135"/>
      <c r="ADF184" s="135"/>
      <c r="ADG184" s="135"/>
      <c r="ADH184" s="135"/>
      <c r="ADI184" s="135"/>
      <c r="ADJ184" s="135"/>
      <c r="ADK184" s="135"/>
      <c r="ADL184" s="135"/>
      <c r="ADM184" s="135"/>
      <c r="ADN184" s="135"/>
      <c r="ADO184" s="135"/>
      <c r="ADP184" s="135"/>
      <c r="ADQ184" s="135"/>
      <c r="ADR184" s="135"/>
      <c r="ADS184" s="135"/>
      <c r="ADT184" s="135"/>
      <c r="ADU184" s="135"/>
      <c r="ADV184" s="135"/>
      <c r="ADW184" s="135"/>
      <c r="ADX184" s="135"/>
      <c r="ADY184" s="135"/>
      <c r="ADZ184" s="135"/>
      <c r="AEA184" s="135"/>
      <c r="AEB184" s="135"/>
      <c r="AEC184" s="135"/>
      <c r="AED184" s="135"/>
      <c r="AEE184" s="135"/>
      <c r="AEF184" s="135"/>
      <c r="AEG184" s="135"/>
      <c r="AEH184" s="135"/>
      <c r="AEI184" s="135"/>
      <c r="AEJ184" s="135"/>
      <c r="AEK184" s="135"/>
      <c r="AEL184" s="135"/>
      <c r="AEM184" s="135"/>
      <c r="AEN184" s="135"/>
      <c r="AEO184" s="135"/>
      <c r="AEP184" s="135"/>
      <c r="AEQ184" s="135"/>
      <c r="AER184" s="135"/>
      <c r="AES184" s="135"/>
      <c r="AET184" s="135"/>
      <c r="AEU184" s="135"/>
      <c r="AEV184" s="135"/>
      <c r="AEW184" s="135"/>
      <c r="AEX184" s="135"/>
      <c r="AEY184" s="135"/>
      <c r="AEZ184" s="135"/>
      <c r="AFA184" s="135"/>
      <c r="AFB184" s="135"/>
      <c r="AFC184" s="135"/>
      <c r="AFD184" s="135"/>
      <c r="AFE184" s="135"/>
      <c r="AFF184" s="135"/>
      <c r="AFG184" s="135"/>
      <c r="AFH184" s="135"/>
      <c r="AFI184" s="135"/>
      <c r="AFJ184" s="135"/>
      <c r="AFK184" s="135"/>
      <c r="AFL184" s="135"/>
      <c r="AFM184" s="135"/>
      <c r="AFN184" s="135"/>
      <c r="AFO184" s="135"/>
      <c r="AFP184" s="135"/>
      <c r="AFQ184" s="135"/>
      <c r="AFR184" s="135"/>
      <c r="AFS184" s="135"/>
      <c r="AFT184" s="135"/>
      <c r="AFU184" s="135"/>
      <c r="AFV184" s="135"/>
      <c r="AFW184" s="135"/>
      <c r="AFX184" s="135"/>
      <c r="AFY184" s="135"/>
      <c r="AFZ184" s="135"/>
      <c r="AGA184" s="135"/>
      <c r="AGB184" s="135"/>
      <c r="AGC184" s="135"/>
      <c r="AGD184" s="135"/>
      <c r="AGE184" s="135"/>
      <c r="AGF184" s="135"/>
      <c r="AGG184" s="135"/>
      <c r="AGH184" s="135"/>
      <c r="AGI184" s="135"/>
      <c r="AGJ184" s="135"/>
      <c r="AGK184" s="135"/>
      <c r="AGL184" s="135"/>
      <c r="AGM184" s="135"/>
      <c r="AGN184" s="135"/>
      <c r="AGO184" s="135"/>
      <c r="AGP184" s="135"/>
      <c r="AGQ184" s="135"/>
      <c r="AGR184" s="135"/>
      <c r="AGS184" s="135"/>
      <c r="AGT184" s="135"/>
      <c r="AGU184" s="135"/>
      <c r="AGV184" s="135"/>
      <c r="AGW184" s="135"/>
      <c r="AGX184" s="135"/>
      <c r="AGY184" s="135"/>
      <c r="AGZ184" s="135"/>
      <c r="AHA184" s="135"/>
      <c r="AHB184" s="135"/>
      <c r="AHC184" s="135"/>
      <c r="AHD184" s="135"/>
      <c r="AHE184" s="135"/>
      <c r="AHF184" s="135"/>
      <c r="AHG184" s="135"/>
      <c r="AHH184" s="135"/>
      <c r="AHI184" s="135"/>
      <c r="AHJ184" s="135"/>
      <c r="AHK184" s="135"/>
      <c r="AHL184" s="135"/>
      <c r="AHM184" s="135"/>
      <c r="AHN184" s="135"/>
      <c r="AHO184" s="135"/>
      <c r="AHP184" s="135"/>
      <c r="AHQ184" s="135"/>
      <c r="AHR184" s="135"/>
      <c r="AHS184" s="135"/>
      <c r="AHT184" s="135"/>
      <c r="AHU184" s="135"/>
      <c r="AHV184" s="135"/>
      <c r="AHW184" s="135"/>
      <c r="AHX184" s="135"/>
      <c r="AHY184" s="135"/>
      <c r="AHZ184" s="135"/>
      <c r="AIA184" s="135"/>
      <c r="AIB184" s="135"/>
      <c r="AIC184" s="135"/>
      <c r="AID184" s="135"/>
      <c r="AIE184" s="135"/>
      <c r="AIF184" s="135"/>
      <c r="AIG184" s="135"/>
      <c r="AIH184" s="135"/>
      <c r="AII184" s="135"/>
      <c r="AIJ184" s="135"/>
      <c r="AIK184" s="135"/>
      <c r="AIL184" s="135"/>
      <c r="AIM184" s="135"/>
      <c r="AIN184" s="135"/>
      <c r="AIO184" s="135"/>
      <c r="AIP184" s="135"/>
      <c r="AIQ184" s="135"/>
      <c r="AIR184" s="135"/>
      <c r="AIS184" s="135"/>
      <c r="AIT184" s="135"/>
      <c r="AIU184" s="135"/>
      <c r="AIV184" s="135"/>
      <c r="AIW184" s="135"/>
      <c r="AIX184" s="135"/>
      <c r="AIY184" s="135"/>
      <c r="AIZ184" s="135"/>
      <c r="AJA184" s="135"/>
      <c r="AJB184" s="135"/>
      <c r="AJC184" s="135"/>
      <c r="AJD184" s="135"/>
      <c r="AJE184" s="135"/>
      <c r="AJF184" s="135"/>
      <c r="AJG184" s="135"/>
      <c r="AJH184" s="135"/>
      <c r="AJI184" s="135"/>
      <c r="AJJ184" s="135"/>
      <c r="AJK184" s="135"/>
      <c r="AJL184" s="135"/>
      <c r="AJM184" s="135"/>
      <c r="AJN184" s="135"/>
      <c r="AJO184" s="135"/>
      <c r="AJP184" s="135"/>
      <c r="AJQ184" s="135"/>
      <c r="AJR184" s="135"/>
      <c r="AJS184" s="135"/>
      <c r="AJT184" s="135"/>
      <c r="AJU184" s="135"/>
      <c r="AJV184" s="135"/>
      <c r="AJW184" s="135"/>
      <c r="AJX184" s="135"/>
      <c r="AJY184" s="135"/>
      <c r="AJZ184" s="135"/>
      <c r="AKA184" s="135"/>
      <c r="AKB184" s="135"/>
      <c r="AKC184" s="135"/>
      <c r="AKD184" s="135"/>
      <c r="AKE184" s="135"/>
      <c r="AKF184" s="135"/>
      <c r="AKG184" s="135"/>
      <c r="AKH184" s="135"/>
      <c r="AKI184" s="135"/>
      <c r="AKJ184" s="135"/>
      <c r="AKK184" s="135"/>
      <c r="AKL184" s="135"/>
      <c r="AKM184" s="135"/>
      <c r="AKN184" s="135"/>
      <c r="AKO184" s="135"/>
      <c r="AKP184" s="135"/>
      <c r="AKQ184" s="135"/>
      <c r="AKR184" s="135"/>
      <c r="AKS184" s="135"/>
      <c r="AKT184" s="135"/>
      <c r="AKU184" s="135"/>
      <c r="AKV184" s="135"/>
      <c r="AKW184" s="135"/>
      <c r="AKX184" s="135"/>
      <c r="AKY184" s="135"/>
      <c r="AKZ184" s="135"/>
      <c r="ALA184" s="135"/>
      <c r="ALB184" s="135"/>
      <c r="ALC184" s="135"/>
      <c r="ALD184" s="135"/>
      <c r="ALE184" s="135"/>
      <c r="ALF184" s="135"/>
      <c r="ALG184" s="135"/>
    </row>
    <row r="185" spans="1:995" s="83" customFormat="1" ht="9.9499999999999993" customHeight="1" x14ac:dyDescent="0.15">
      <c r="C185" s="79">
        <v>1023</v>
      </c>
      <c r="D185" s="79">
        <v>4</v>
      </c>
      <c r="E185" s="126">
        <v>44170</v>
      </c>
      <c r="F185" s="81">
        <v>0.70833333333333337</v>
      </c>
      <c r="G185" s="79" t="s">
        <v>57</v>
      </c>
      <c r="H185" s="84" t="s">
        <v>7</v>
      </c>
      <c r="I185" s="84" t="s">
        <v>89</v>
      </c>
      <c r="K185" s="84"/>
      <c r="L185" s="84"/>
      <c r="M185" s="102"/>
      <c r="N185" s="103"/>
      <c r="O185" s="84"/>
      <c r="P185" s="84"/>
      <c r="Q185" s="84"/>
      <c r="AA185" s="90">
        <v>4145</v>
      </c>
      <c r="AB185" s="90" t="s">
        <v>132</v>
      </c>
      <c r="AC185" s="106">
        <v>44170</v>
      </c>
      <c r="AD185" s="81">
        <v>0.64583333333333337</v>
      </c>
      <c r="AE185" s="122" t="s">
        <v>283</v>
      </c>
      <c r="AF185" s="85" t="s">
        <v>16</v>
      </c>
      <c r="AG185" s="85" t="s">
        <v>64</v>
      </c>
    </row>
    <row r="186" spans="1:995" s="83" customFormat="1" ht="9.9499999999999993" customHeight="1" x14ac:dyDescent="0.15">
      <c r="C186" s="79">
        <v>1087</v>
      </c>
      <c r="D186" s="79">
        <v>15</v>
      </c>
      <c r="E186" s="80">
        <v>44170</v>
      </c>
      <c r="F186" s="81">
        <v>0.45833333333333331</v>
      </c>
      <c r="G186" s="122" t="s">
        <v>283</v>
      </c>
      <c r="H186" s="84" t="s">
        <v>16</v>
      </c>
      <c r="I186" s="84" t="s">
        <v>64</v>
      </c>
      <c r="AA186" s="90">
        <v>4211</v>
      </c>
      <c r="AB186" s="90" t="s">
        <v>15</v>
      </c>
      <c r="AC186" s="106">
        <v>44170</v>
      </c>
      <c r="AD186" s="81">
        <v>0.54166666666666663</v>
      </c>
      <c r="AE186" s="90" t="s">
        <v>66</v>
      </c>
      <c r="AF186" s="85" t="s">
        <v>62</v>
      </c>
      <c r="AG186" s="85" t="s">
        <v>97</v>
      </c>
      <c r="AH186" s="97"/>
    </row>
    <row r="187" spans="1:995" s="83" customFormat="1" ht="9.9499999999999993" customHeight="1" x14ac:dyDescent="0.15">
      <c r="C187" s="115"/>
      <c r="D187" s="115"/>
      <c r="E187" s="116"/>
      <c r="F187" s="117"/>
      <c r="G187" s="115"/>
      <c r="H187" s="118"/>
      <c r="I187" s="118"/>
      <c r="K187" s="115"/>
      <c r="L187" s="115"/>
      <c r="M187" s="116"/>
      <c r="N187" s="117"/>
      <c r="O187" s="115"/>
      <c r="P187" s="118"/>
      <c r="Q187" s="118"/>
      <c r="S187" s="115"/>
      <c r="T187" s="115"/>
      <c r="U187" s="116"/>
      <c r="V187" s="117"/>
      <c r="W187" s="115"/>
      <c r="X187" s="118"/>
      <c r="Y187" s="118"/>
      <c r="AA187" s="115"/>
      <c r="AB187" s="115"/>
      <c r="AC187" s="116"/>
      <c r="AD187" s="117"/>
      <c r="AE187" s="115"/>
      <c r="AF187" s="118"/>
      <c r="AG187" s="118"/>
      <c r="AI187" s="115"/>
      <c r="AJ187" s="115"/>
      <c r="AK187" s="116"/>
      <c r="AL187" s="117"/>
      <c r="AM187" s="115"/>
      <c r="AN187" s="118"/>
      <c r="AO187" s="118"/>
      <c r="AQ187" s="115"/>
      <c r="AR187" s="115"/>
      <c r="AS187" s="116"/>
      <c r="AT187" s="117"/>
      <c r="AU187" s="115"/>
      <c r="AV187" s="118"/>
      <c r="AW187" s="118"/>
    </row>
    <row r="188" spans="1:995" s="83" customFormat="1" ht="9.9499999999999993" customHeight="1" x14ac:dyDescent="0.15">
      <c r="B188" s="154" t="s">
        <v>344</v>
      </c>
      <c r="AA188" s="90">
        <v>4042</v>
      </c>
      <c r="AB188" s="90" t="s">
        <v>112</v>
      </c>
      <c r="AC188" s="126">
        <v>44171</v>
      </c>
      <c r="AD188" s="81">
        <v>0.58333333333333337</v>
      </c>
      <c r="AE188" s="79" t="s">
        <v>57</v>
      </c>
      <c r="AF188" s="85" t="s">
        <v>7</v>
      </c>
      <c r="AG188" s="85" t="s">
        <v>89</v>
      </c>
    </row>
    <row r="189" spans="1:995" s="83" customFormat="1" ht="9.9499999999999993" customHeight="1" x14ac:dyDescent="0.15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</row>
    <row r="190" spans="1:995" s="83" customFormat="1" ht="9.9499999999999993" customHeight="1" x14ac:dyDescent="0.15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</row>
    <row r="191" spans="1:995" s="83" customFormat="1" ht="9.9499999999999993" customHeight="1" x14ac:dyDescent="0.15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</row>
    <row r="192" spans="1:995" s="83" customFormat="1" ht="9.9499999999999993" customHeight="1" x14ac:dyDescent="0.15">
      <c r="A192" s="97"/>
      <c r="B192" s="154" t="s">
        <v>347</v>
      </c>
      <c r="C192" s="79">
        <v>1014</v>
      </c>
      <c r="D192" s="79">
        <v>3</v>
      </c>
      <c r="E192" s="105">
        <v>44247</v>
      </c>
      <c r="F192" s="81">
        <v>0.70833333333333337</v>
      </c>
      <c r="G192" s="79" t="s">
        <v>56</v>
      </c>
      <c r="H192" s="84" t="s">
        <v>17</v>
      </c>
      <c r="I192" s="84" t="s">
        <v>91</v>
      </c>
    </row>
    <row r="193" spans="2:50" s="83" customFormat="1" ht="9.9499999999999993" customHeight="1" x14ac:dyDescent="0.15">
      <c r="C193" s="115"/>
      <c r="D193" s="115"/>
      <c r="E193" s="116"/>
      <c r="F193" s="117"/>
      <c r="G193" s="115"/>
      <c r="H193" s="118"/>
      <c r="I193" s="118"/>
      <c r="K193" s="115"/>
      <c r="L193" s="115"/>
      <c r="M193" s="116"/>
      <c r="N193" s="117"/>
      <c r="O193" s="115"/>
      <c r="P193" s="118"/>
      <c r="Q193" s="118"/>
      <c r="S193" s="115"/>
      <c r="T193" s="115"/>
      <c r="U193" s="116"/>
      <c r="V193" s="117"/>
      <c r="W193" s="115"/>
      <c r="X193" s="118"/>
      <c r="Y193" s="118"/>
      <c r="AA193" s="115"/>
      <c r="AB193" s="115"/>
      <c r="AC193" s="116"/>
      <c r="AD193" s="117"/>
      <c r="AE193" s="115"/>
      <c r="AF193" s="118"/>
      <c r="AG193" s="118"/>
      <c r="AI193" s="115"/>
      <c r="AJ193" s="115"/>
      <c r="AK193" s="116"/>
      <c r="AL193" s="117"/>
      <c r="AM193" s="115"/>
      <c r="AN193" s="118"/>
      <c r="AO193" s="118"/>
      <c r="AQ193" s="115"/>
      <c r="AR193" s="115"/>
      <c r="AS193" s="116"/>
      <c r="AT193" s="117"/>
      <c r="AU193" s="115"/>
      <c r="AV193" s="118"/>
      <c r="AW193" s="118"/>
    </row>
    <row r="194" spans="2:50" s="83" customFormat="1" ht="9.9499999999999993" customHeight="1" x14ac:dyDescent="0.15">
      <c r="B194" s="154" t="s">
        <v>349</v>
      </c>
      <c r="C194" s="79">
        <v>1019</v>
      </c>
      <c r="D194" s="79">
        <v>4</v>
      </c>
      <c r="E194" s="105">
        <v>44248</v>
      </c>
      <c r="F194" s="81">
        <v>0.45833333333333331</v>
      </c>
      <c r="G194" s="79" t="s">
        <v>92</v>
      </c>
      <c r="H194" s="84" t="s">
        <v>88</v>
      </c>
      <c r="I194" s="84" t="s">
        <v>91</v>
      </c>
    </row>
    <row r="195" spans="2:50" s="83" customFormat="1" ht="9.9499999999999993" customHeight="1" x14ac:dyDescent="0.15">
      <c r="B195" s="93"/>
      <c r="C195" s="93"/>
      <c r="D195" s="93"/>
      <c r="E195" s="94"/>
      <c r="F195" s="95"/>
      <c r="G195" s="93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</row>
    <row r="196" spans="2:50" s="83" customFormat="1" ht="9.9499999999999993" customHeight="1" x14ac:dyDescent="0.15">
      <c r="B196" s="154" t="s">
        <v>348</v>
      </c>
      <c r="C196" s="79">
        <v>1091</v>
      </c>
      <c r="D196" s="79">
        <v>16</v>
      </c>
      <c r="E196" s="80">
        <v>44254</v>
      </c>
      <c r="F196" s="81">
        <v>0.45833333333333331</v>
      </c>
      <c r="G196" s="79" t="s">
        <v>92</v>
      </c>
      <c r="H196" s="84" t="s">
        <v>88</v>
      </c>
      <c r="I196" s="84" t="s">
        <v>89</v>
      </c>
      <c r="S196" s="90">
        <v>3066</v>
      </c>
      <c r="T196" s="90">
        <v>4</v>
      </c>
      <c r="U196" s="80">
        <v>44254</v>
      </c>
      <c r="AA196" s="90">
        <v>4002</v>
      </c>
      <c r="AB196" s="90" t="s">
        <v>10</v>
      </c>
      <c r="AC196" s="106">
        <v>44254</v>
      </c>
      <c r="AD196" s="81">
        <v>0.45833333333333331</v>
      </c>
      <c r="AE196" s="79" t="s">
        <v>104</v>
      </c>
      <c r="AF196" s="85" t="s">
        <v>96</v>
      </c>
      <c r="AG196" s="85" t="s">
        <v>89</v>
      </c>
    </row>
    <row r="197" spans="2:50" s="83" customFormat="1" ht="9.9499999999999993" customHeight="1" x14ac:dyDescent="0.15">
      <c r="C197" s="79">
        <v>1092</v>
      </c>
      <c r="D197" s="79">
        <v>16</v>
      </c>
      <c r="E197" s="80">
        <v>44254</v>
      </c>
      <c r="F197" s="108">
        <v>0.45833333333333331</v>
      </c>
      <c r="G197" s="79" t="s">
        <v>56</v>
      </c>
      <c r="H197" s="84" t="s">
        <v>17</v>
      </c>
      <c r="I197" s="84" t="s">
        <v>60</v>
      </c>
      <c r="S197" s="90">
        <v>3067</v>
      </c>
      <c r="T197" s="90">
        <v>4</v>
      </c>
      <c r="U197" s="80">
        <v>44254</v>
      </c>
      <c r="AA197" s="90">
        <v>4012</v>
      </c>
      <c r="AB197" s="90" t="s">
        <v>12</v>
      </c>
      <c r="AC197" s="106">
        <v>44254</v>
      </c>
      <c r="AD197" s="81">
        <v>0.58333333333333337</v>
      </c>
      <c r="AE197" s="79" t="s">
        <v>57</v>
      </c>
      <c r="AF197" s="85" t="s">
        <v>7</v>
      </c>
      <c r="AG197" s="91" t="s">
        <v>144</v>
      </c>
    </row>
    <row r="198" spans="2:50" s="83" customFormat="1" ht="9.9499999999999993" customHeight="1" x14ac:dyDescent="0.15">
      <c r="C198" s="79">
        <v>1093</v>
      </c>
      <c r="D198" s="79">
        <v>16</v>
      </c>
      <c r="E198" s="80">
        <v>44254</v>
      </c>
      <c r="F198" s="81">
        <v>0.54166666666666663</v>
      </c>
      <c r="G198" s="79" t="s">
        <v>65</v>
      </c>
      <c r="H198" s="84" t="s">
        <v>61</v>
      </c>
      <c r="I198" s="84" t="s">
        <v>64</v>
      </c>
      <c r="S198" s="90">
        <v>3068</v>
      </c>
      <c r="T198" s="90">
        <v>4</v>
      </c>
      <c r="U198" s="80">
        <v>44254</v>
      </c>
      <c r="AA198" s="90">
        <v>4149</v>
      </c>
      <c r="AB198" s="90" t="s">
        <v>135</v>
      </c>
      <c r="AC198" s="106">
        <v>44254</v>
      </c>
      <c r="AD198" s="81">
        <v>0.64583333333333337</v>
      </c>
      <c r="AE198" s="79" t="s">
        <v>56</v>
      </c>
      <c r="AF198" s="85" t="s">
        <v>17</v>
      </c>
      <c r="AG198" s="85" t="s">
        <v>100</v>
      </c>
    </row>
    <row r="199" spans="2:50" s="83" customFormat="1" ht="9.9499999999999993" customHeight="1" x14ac:dyDescent="0.15">
      <c r="C199" s="79">
        <v>1094</v>
      </c>
      <c r="D199" s="79">
        <v>16</v>
      </c>
      <c r="E199" s="80">
        <v>44254</v>
      </c>
      <c r="F199" s="81">
        <v>0.70833333333333337</v>
      </c>
      <c r="G199" s="79" t="s">
        <v>57</v>
      </c>
      <c r="H199" s="84" t="s">
        <v>7</v>
      </c>
      <c r="I199" s="84" t="s">
        <v>90</v>
      </c>
      <c r="S199" s="90">
        <v>3069</v>
      </c>
      <c r="T199" s="90">
        <v>4</v>
      </c>
      <c r="U199" s="80">
        <v>44254</v>
      </c>
      <c r="AA199" s="90">
        <v>4150</v>
      </c>
      <c r="AB199" s="90" t="s">
        <v>135</v>
      </c>
      <c r="AC199" s="106">
        <v>44254</v>
      </c>
      <c r="AD199" s="81">
        <v>0.64583333333333337</v>
      </c>
      <c r="AE199" s="79" t="s">
        <v>54</v>
      </c>
      <c r="AF199" s="85" t="s">
        <v>102</v>
      </c>
      <c r="AG199" s="85" t="s">
        <v>99</v>
      </c>
    </row>
    <row r="200" spans="2:50" s="83" customFormat="1" ht="9.9499999999999993" customHeight="1" x14ac:dyDescent="0.15">
      <c r="C200" s="79">
        <v>1095</v>
      </c>
      <c r="D200" s="79">
        <v>16</v>
      </c>
      <c r="E200" s="80">
        <v>44254</v>
      </c>
      <c r="F200" s="81">
        <v>0.54166666666666663</v>
      </c>
      <c r="G200" s="79" t="s">
        <v>54</v>
      </c>
      <c r="H200" s="84" t="s">
        <v>102</v>
      </c>
      <c r="I200" s="84" t="s">
        <v>62</v>
      </c>
      <c r="S200" s="90">
        <v>3070</v>
      </c>
      <c r="T200" s="90">
        <v>4</v>
      </c>
      <c r="U200" s="80">
        <v>44254</v>
      </c>
      <c r="AA200" s="90">
        <v>4246</v>
      </c>
      <c r="AB200" s="90" t="s">
        <v>121</v>
      </c>
      <c r="AC200" s="106">
        <v>44254</v>
      </c>
      <c r="AD200" s="81">
        <v>0.58333333333333337</v>
      </c>
      <c r="AE200" s="90" t="s">
        <v>103</v>
      </c>
      <c r="AF200" s="85" t="s">
        <v>98</v>
      </c>
      <c r="AG200" s="85" t="s">
        <v>62</v>
      </c>
    </row>
    <row r="201" spans="2:50" s="83" customFormat="1" ht="9.9499999999999993" customHeight="1" x14ac:dyDescent="0.15">
      <c r="C201" s="79">
        <v>1096</v>
      </c>
      <c r="D201" s="79">
        <v>16</v>
      </c>
      <c r="E201" s="80">
        <v>44254</v>
      </c>
      <c r="F201" s="129">
        <v>0.625</v>
      </c>
      <c r="G201" s="122" t="s">
        <v>283</v>
      </c>
      <c r="H201" s="84" t="s">
        <v>16</v>
      </c>
      <c r="I201" s="84" t="s">
        <v>91</v>
      </c>
      <c r="S201" s="90">
        <v>3071</v>
      </c>
      <c r="T201" s="90">
        <v>4</v>
      </c>
      <c r="U201" s="80">
        <v>44254</v>
      </c>
      <c r="AA201" s="90">
        <v>4249</v>
      </c>
      <c r="AB201" s="90" t="s">
        <v>127</v>
      </c>
      <c r="AC201" s="106">
        <v>44254</v>
      </c>
      <c r="AD201" s="81">
        <v>0.54166666666666663</v>
      </c>
      <c r="AE201" s="90" t="s">
        <v>106</v>
      </c>
      <c r="AF201" s="85" t="s">
        <v>97</v>
      </c>
      <c r="AG201" s="85" t="s">
        <v>64</v>
      </c>
    </row>
    <row r="202" spans="2:50" s="83" customFormat="1" ht="9.9499999999999993" customHeight="1" x14ac:dyDescent="0.15">
      <c r="S202" s="90">
        <v>3072</v>
      </c>
      <c r="T202" s="90">
        <v>4</v>
      </c>
      <c r="U202" s="80">
        <v>44254</v>
      </c>
    </row>
    <row r="203" spans="2:50" s="83" customFormat="1" ht="9.9499999999999993" customHeight="1" x14ac:dyDescent="0.15">
      <c r="C203" s="107"/>
      <c r="D203" s="107"/>
      <c r="E203" s="107"/>
      <c r="F203" s="107"/>
      <c r="G203" s="107"/>
      <c r="H203" s="107"/>
      <c r="I203" s="107"/>
      <c r="S203" s="90">
        <v>3073</v>
      </c>
      <c r="T203" s="90">
        <v>4</v>
      </c>
      <c r="U203" s="80">
        <v>44254</v>
      </c>
    </row>
    <row r="204" spans="2:50" s="83" customFormat="1" ht="9.9499999999999993" customHeight="1" x14ac:dyDescent="0.15">
      <c r="C204" s="115"/>
      <c r="D204" s="115"/>
      <c r="E204" s="116"/>
      <c r="F204" s="117"/>
      <c r="G204" s="115"/>
      <c r="H204" s="118"/>
      <c r="I204" s="118"/>
      <c r="K204" s="115"/>
      <c r="L204" s="115"/>
      <c r="M204" s="116"/>
      <c r="N204" s="117"/>
      <c r="O204" s="115"/>
      <c r="P204" s="118"/>
      <c r="Q204" s="118"/>
      <c r="S204" s="115"/>
      <c r="T204" s="115"/>
      <c r="U204" s="116"/>
      <c r="V204" s="117"/>
      <c r="W204" s="115"/>
      <c r="X204" s="118"/>
      <c r="Y204" s="118"/>
      <c r="AA204" s="115"/>
      <c r="AB204" s="115"/>
      <c r="AC204" s="116"/>
      <c r="AD204" s="117"/>
      <c r="AE204" s="115"/>
      <c r="AF204" s="118"/>
      <c r="AG204" s="118"/>
      <c r="AI204" s="115"/>
      <c r="AJ204" s="115"/>
      <c r="AK204" s="116"/>
      <c r="AL204" s="117"/>
      <c r="AM204" s="115"/>
      <c r="AN204" s="118"/>
      <c r="AO204" s="118"/>
      <c r="AQ204" s="115"/>
      <c r="AR204" s="115"/>
      <c r="AS204" s="116"/>
      <c r="AT204" s="117"/>
      <c r="AU204" s="115"/>
      <c r="AV204" s="118"/>
      <c r="AW204" s="118"/>
    </row>
    <row r="205" spans="2:50" s="83" customFormat="1" ht="9.9499999999999993" customHeight="1" x14ac:dyDescent="0.15">
      <c r="B205" s="154" t="s">
        <v>350</v>
      </c>
      <c r="C205" s="100"/>
      <c r="D205" s="100"/>
      <c r="E205" s="101">
        <v>44255</v>
      </c>
      <c r="F205" s="100"/>
      <c r="G205" s="100" t="s">
        <v>175</v>
      </c>
      <c r="H205" s="100" t="s">
        <v>177</v>
      </c>
      <c r="I205" s="100"/>
      <c r="K205" s="100"/>
      <c r="L205" s="100"/>
      <c r="M205" s="101">
        <v>44255</v>
      </c>
      <c r="N205" s="100"/>
      <c r="O205" s="100" t="s">
        <v>175</v>
      </c>
      <c r="P205" s="100" t="s">
        <v>177</v>
      </c>
      <c r="Q205" s="100"/>
      <c r="AA205" s="90">
        <v>4147</v>
      </c>
      <c r="AB205" s="90" t="s">
        <v>132</v>
      </c>
      <c r="AC205" s="126">
        <v>44255</v>
      </c>
      <c r="AD205" s="81">
        <v>0.52083333333333337</v>
      </c>
      <c r="AE205" s="79" t="s">
        <v>65</v>
      </c>
      <c r="AF205" s="85" t="s">
        <v>61</v>
      </c>
      <c r="AG205" s="85" t="s">
        <v>97</v>
      </c>
      <c r="AH205" s="135"/>
    </row>
    <row r="206" spans="2:50" s="83" customFormat="1" ht="9.9499999999999993" customHeight="1" x14ac:dyDescent="0.15">
      <c r="K206" s="84">
        <v>2049</v>
      </c>
      <c r="L206" s="84">
        <v>13</v>
      </c>
      <c r="M206" s="86">
        <v>44255</v>
      </c>
      <c r="N206" s="87">
        <v>0.58333333333333337</v>
      </c>
      <c r="O206" s="84" t="s">
        <v>105</v>
      </c>
      <c r="P206" s="84" t="s">
        <v>100</v>
      </c>
      <c r="Q206" s="84" t="s">
        <v>144</v>
      </c>
      <c r="AA206" s="90">
        <v>4157</v>
      </c>
      <c r="AB206" s="90" t="s">
        <v>133</v>
      </c>
      <c r="AC206" s="121">
        <v>44255</v>
      </c>
      <c r="AD206" s="81">
        <v>0.45833333333333331</v>
      </c>
      <c r="AE206" s="79" t="s">
        <v>56</v>
      </c>
      <c r="AF206" s="85" t="s">
        <v>17</v>
      </c>
      <c r="AG206" s="85" t="s">
        <v>99</v>
      </c>
    </row>
    <row r="207" spans="2:50" s="83" customFormat="1" ht="9.9499999999999993" customHeight="1" x14ac:dyDescent="0.15">
      <c r="K207" s="84">
        <v>2050</v>
      </c>
      <c r="L207" s="84">
        <v>13</v>
      </c>
      <c r="M207" s="86">
        <v>44255</v>
      </c>
      <c r="N207" s="87">
        <v>0.5</v>
      </c>
      <c r="O207" s="84" t="s">
        <v>103</v>
      </c>
      <c r="P207" s="85" t="s">
        <v>98</v>
      </c>
      <c r="Q207" s="85" t="s">
        <v>99</v>
      </c>
      <c r="AA207" s="90">
        <v>4158</v>
      </c>
      <c r="AB207" s="90" t="s">
        <v>133</v>
      </c>
      <c r="AC207" s="121">
        <v>44255</v>
      </c>
      <c r="AD207" s="81">
        <v>0.45833333333333331</v>
      </c>
      <c r="AE207" s="79" t="s">
        <v>54</v>
      </c>
      <c r="AF207" s="85" t="s">
        <v>102</v>
      </c>
      <c r="AG207" s="85" t="s">
        <v>100</v>
      </c>
    </row>
    <row r="208" spans="2:50" s="83" customFormat="1" ht="9.9499999999999993" customHeight="1" x14ac:dyDescent="0.15">
      <c r="K208" s="84">
        <v>2051</v>
      </c>
      <c r="L208" s="84">
        <v>13</v>
      </c>
      <c r="M208" s="86">
        <v>44255</v>
      </c>
      <c r="N208" s="87">
        <v>0.625</v>
      </c>
      <c r="O208" s="84" t="s">
        <v>138</v>
      </c>
      <c r="P208" s="84" t="s">
        <v>139</v>
      </c>
      <c r="Q208" s="84" t="s">
        <v>142</v>
      </c>
    </row>
    <row r="209" spans="1:57" s="83" customFormat="1" ht="9.9499999999999993" customHeight="1" x14ac:dyDescent="0.15">
      <c r="A209" s="107"/>
      <c r="K209" s="84">
        <v>2052</v>
      </c>
      <c r="L209" s="84">
        <v>13</v>
      </c>
      <c r="M209" s="86">
        <v>44255</v>
      </c>
      <c r="N209" s="87">
        <v>0.54166666666666663</v>
      </c>
      <c r="O209" s="84" t="s">
        <v>57</v>
      </c>
      <c r="P209" s="84" t="s">
        <v>143</v>
      </c>
      <c r="Q209" s="84" t="s">
        <v>141</v>
      </c>
    </row>
    <row r="210" spans="1:57" s="83" customFormat="1" ht="9.9499999999999993" customHeight="1" x14ac:dyDescent="0.15">
      <c r="B210" s="93"/>
      <c r="C210" s="93"/>
      <c r="D210" s="93"/>
      <c r="E210" s="94"/>
      <c r="F210" s="95"/>
      <c r="G210" s="93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</row>
    <row r="211" spans="1:57" s="83" customFormat="1" ht="9.9499999999999993" customHeight="1" x14ac:dyDescent="0.15">
      <c r="B211" s="154" t="s">
        <v>351</v>
      </c>
      <c r="AA211" s="90">
        <v>4006</v>
      </c>
      <c r="AB211" s="90" t="s">
        <v>11</v>
      </c>
      <c r="AC211" s="126">
        <v>44260</v>
      </c>
      <c r="AD211" s="81">
        <v>0.75</v>
      </c>
      <c r="AE211" s="110" t="s">
        <v>55</v>
      </c>
      <c r="AF211" s="91" t="s">
        <v>144</v>
      </c>
      <c r="AG211" s="85" t="s">
        <v>61</v>
      </c>
    </row>
    <row r="212" spans="1:57" s="83" customFormat="1" ht="9.9499999999999993" customHeight="1" x14ac:dyDescent="0.15">
      <c r="C212" s="115"/>
      <c r="D212" s="115"/>
      <c r="E212" s="116"/>
      <c r="F212" s="117"/>
      <c r="G212" s="115"/>
      <c r="H212" s="118"/>
      <c r="I212" s="118"/>
      <c r="K212" s="115"/>
      <c r="L212" s="115"/>
      <c r="M212" s="116"/>
      <c r="N212" s="117"/>
      <c r="O212" s="115"/>
      <c r="P212" s="118"/>
      <c r="Q212" s="118"/>
      <c r="S212" s="115"/>
      <c r="T212" s="115"/>
      <c r="U212" s="116"/>
      <c r="V212" s="117"/>
      <c r="W212" s="115"/>
      <c r="X212" s="118"/>
      <c r="Y212" s="118"/>
      <c r="AA212" s="115"/>
      <c r="AB212" s="115"/>
      <c r="AC212" s="116"/>
      <c r="AD212" s="117"/>
      <c r="AE212" s="115"/>
      <c r="AF212" s="118"/>
      <c r="AG212" s="118"/>
      <c r="AI212" s="115"/>
      <c r="AJ212" s="115"/>
      <c r="AK212" s="116"/>
      <c r="AL212" s="117"/>
      <c r="AM212" s="115"/>
      <c r="AN212" s="118"/>
      <c r="AO212" s="118"/>
      <c r="AQ212" s="115"/>
      <c r="AR212" s="115"/>
      <c r="AS212" s="116"/>
      <c r="AT212" s="117"/>
      <c r="AU212" s="115"/>
      <c r="AV212" s="118"/>
      <c r="AW212" s="118"/>
      <c r="AY212" s="110">
        <v>11037</v>
      </c>
      <c r="AZ212" s="110" t="s">
        <v>245</v>
      </c>
      <c r="BA212" s="111">
        <v>44268</v>
      </c>
      <c r="BB212" s="81">
        <v>0.55208333333333337</v>
      </c>
      <c r="BC212" s="164" t="s">
        <v>246</v>
      </c>
      <c r="BD212" s="91" t="s">
        <v>150</v>
      </c>
      <c r="BE212" s="91" t="s">
        <v>90</v>
      </c>
    </row>
    <row r="213" spans="1:57" s="83" customFormat="1" ht="9.9499999999999993" customHeight="1" x14ac:dyDescent="0.15">
      <c r="B213" s="154" t="s">
        <v>352</v>
      </c>
      <c r="C213" s="79">
        <v>1097</v>
      </c>
      <c r="D213" s="79">
        <v>17</v>
      </c>
      <c r="E213" s="80">
        <v>44261</v>
      </c>
      <c r="F213" s="81">
        <v>0.66666666666666663</v>
      </c>
      <c r="G213" s="91" t="s">
        <v>59</v>
      </c>
      <c r="H213" s="84" t="s">
        <v>60</v>
      </c>
      <c r="I213" s="84" t="s">
        <v>88</v>
      </c>
      <c r="AA213" s="90">
        <v>4009</v>
      </c>
      <c r="AB213" s="90" t="s">
        <v>12</v>
      </c>
      <c r="AC213" s="106">
        <v>44261</v>
      </c>
      <c r="AD213" s="81">
        <v>0.45833333333333331</v>
      </c>
      <c r="AE213" s="79" t="s">
        <v>104</v>
      </c>
      <c r="AF213" s="85" t="s">
        <v>96</v>
      </c>
      <c r="AG213" s="85" t="s">
        <v>102</v>
      </c>
      <c r="AY213" s="110">
        <v>11038</v>
      </c>
      <c r="AZ213" s="110" t="s">
        <v>245</v>
      </c>
      <c r="BA213" s="111">
        <v>44268</v>
      </c>
      <c r="BB213" s="81">
        <v>0.55208333333333337</v>
      </c>
      <c r="BC213" s="164" t="s">
        <v>247</v>
      </c>
      <c r="BD213" s="91" t="s">
        <v>239</v>
      </c>
      <c r="BE213" s="91" t="s">
        <v>98</v>
      </c>
    </row>
    <row r="214" spans="1:57" s="83" customFormat="1" ht="9.9499999999999993" customHeight="1" x14ac:dyDescent="0.15">
      <c r="C214" s="79">
        <v>1098</v>
      </c>
      <c r="D214" s="79">
        <v>17</v>
      </c>
      <c r="E214" s="80">
        <v>44261</v>
      </c>
      <c r="F214" s="81">
        <v>0.45833333333333331</v>
      </c>
      <c r="G214" s="79" t="s">
        <v>94</v>
      </c>
      <c r="H214" s="84" t="s">
        <v>89</v>
      </c>
      <c r="I214" s="84" t="s">
        <v>17</v>
      </c>
      <c r="AA214" s="90">
        <v>4028</v>
      </c>
      <c r="AB214" s="90" t="s">
        <v>118</v>
      </c>
      <c r="AC214" s="106">
        <v>44261</v>
      </c>
      <c r="AD214" s="129">
        <v>0.64583333333333337</v>
      </c>
      <c r="AE214" s="79" t="s">
        <v>94</v>
      </c>
      <c r="AF214" s="85" t="s">
        <v>89</v>
      </c>
      <c r="AG214" s="85" t="s">
        <v>17</v>
      </c>
      <c r="AY214" s="110">
        <v>11039</v>
      </c>
      <c r="AZ214" s="110" t="s">
        <v>245</v>
      </c>
      <c r="BA214" s="111">
        <v>44268</v>
      </c>
      <c r="BB214" s="81">
        <v>0.58680555555555558</v>
      </c>
      <c r="BC214" s="164" t="s">
        <v>246</v>
      </c>
      <c r="BD214" s="91" t="s">
        <v>144</v>
      </c>
      <c r="BE214" s="91" t="s">
        <v>240</v>
      </c>
    </row>
    <row r="215" spans="1:57" s="83" customFormat="1" ht="9.9499999999999993" customHeight="1" x14ac:dyDescent="0.15">
      <c r="C215" s="79">
        <v>1099</v>
      </c>
      <c r="D215" s="79">
        <v>17</v>
      </c>
      <c r="E215" s="80">
        <v>44261</v>
      </c>
      <c r="F215" s="81">
        <v>0.66666666666666663</v>
      </c>
      <c r="G215" s="79" t="s">
        <v>58</v>
      </c>
      <c r="H215" s="84" t="s">
        <v>90</v>
      </c>
      <c r="I215" s="84" t="s">
        <v>61</v>
      </c>
      <c r="R215" s="97"/>
      <c r="AA215" s="90">
        <v>4124</v>
      </c>
      <c r="AB215" s="90" t="s">
        <v>130</v>
      </c>
      <c r="AC215" s="106">
        <v>44261</v>
      </c>
      <c r="AD215" s="81">
        <v>0.66666666666666663</v>
      </c>
      <c r="AE215" s="90" t="s">
        <v>63</v>
      </c>
      <c r="AF215" s="85" t="s">
        <v>64</v>
      </c>
      <c r="AG215" s="85" t="s">
        <v>7</v>
      </c>
      <c r="AY215" s="110">
        <v>11040</v>
      </c>
      <c r="AZ215" s="110" t="s">
        <v>245</v>
      </c>
      <c r="BA215" s="111">
        <v>44268</v>
      </c>
      <c r="BB215" s="81">
        <v>0.58680555555555558</v>
      </c>
      <c r="BC215" s="164" t="s">
        <v>247</v>
      </c>
      <c r="BD215" s="91" t="s">
        <v>238</v>
      </c>
      <c r="BE215" s="91" t="s">
        <v>148</v>
      </c>
    </row>
    <row r="216" spans="1:57" s="83" customFormat="1" ht="9.9499999999999993" customHeight="1" x14ac:dyDescent="0.15">
      <c r="C216" s="79">
        <v>1100</v>
      </c>
      <c r="D216" s="79">
        <v>17</v>
      </c>
      <c r="E216" s="80">
        <v>44261</v>
      </c>
      <c r="F216" s="81">
        <v>0.54166666666666663</v>
      </c>
      <c r="G216" s="79" t="s">
        <v>63</v>
      </c>
      <c r="H216" s="84" t="s">
        <v>64</v>
      </c>
      <c r="I216" s="84" t="s">
        <v>7</v>
      </c>
      <c r="R216" s="135"/>
      <c r="Z216" s="135"/>
      <c r="AA216" s="90">
        <v>4222</v>
      </c>
      <c r="AB216" s="90" t="s">
        <v>126</v>
      </c>
      <c r="AC216" s="106">
        <v>44261</v>
      </c>
      <c r="AD216" s="81">
        <v>0.47916666666666669</v>
      </c>
      <c r="AE216" s="90" t="s">
        <v>59</v>
      </c>
      <c r="AF216" s="85" t="s">
        <v>60</v>
      </c>
      <c r="AG216" s="85" t="s">
        <v>99</v>
      </c>
      <c r="AY216" s="110">
        <v>11041</v>
      </c>
      <c r="AZ216" s="110" t="s">
        <v>245</v>
      </c>
      <c r="BA216" s="111">
        <v>44268</v>
      </c>
      <c r="BB216" s="81">
        <v>0.625</v>
      </c>
      <c r="BC216" s="164" t="s">
        <v>246</v>
      </c>
      <c r="BD216" s="91" t="s">
        <v>150</v>
      </c>
      <c r="BE216" s="91" t="s">
        <v>144</v>
      </c>
    </row>
    <row r="217" spans="1:57" s="83" customFormat="1" ht="9.9499999999999993" customHeight="1" x14ac:dyDescent="0.15">
      <c r="C217" s="79">
        <v>1101</v>
      </c>
      <c r="D217" s="79">
        <v>17</v>
      </c>
      <c r="E217" s="80">
        <v>44261</v>
      </c>
      <c r="F217" s="81">
        <v>0.625</v>
      </c>
      <c r="G217" s="79" t="s">
        <v>93</v>
      </c>
      <c r="H217" s="84" t="s">
        <v>91</v>
      </c>
      <c r="I217" s="84" t="s">
        <v>102</v>
      </c>
      <c r="AA217" s="90">
        <v>4251</v>
      </c>
      <c r="AB217" s="90" t="s">
        <v>127</v>
      </c>
      <c r="AC217" s="106">
        <v>44261</v>
      </c>
      <c r="AD217" s="129">
        <v>0.5</v>
      </c>
      <c r="AE217" s="90" t="s">
        <v>69</v>
      </c>
      <c r="AF217" s="85" t="s">
        <v>101</v>
      </c>
      <c r="AG217" s="85" t="s">
        <v>98</v>
      </c>
      <c r="AY217" s="110">
        <v>11042</v>
      </c>
      <c r="AZ217" s="110" t="s">
        <v>245</v>
      </c>
      <c r="BA217" s="111">
        <v>44268</v>
      </c>
      <c r="BB217" s="81">
        <v>0.625</v>
      </c>
      <c r="BC217" s="164" t="s">
        <v>247</v>
      </c>
      <c r="BD217" s="91" t="s">
        <v>90</v>
      </c>
      <c r="BE217" s="91" t="s">
        <v>238</v>
      </c>
    </row>
    <row r="218" spans="1:57" s="83" customFormat="1" ht="9.9499999999999993" customHeight="1" x14ac:dyDescent="0.15">
      <c r="C218" s="79">
        <v>1102</v>
      </c>
      <c r="D218" s="79">
        <v>17</v>
      </c>
      <c r="E218" s="80">
        <v>44261</v>
      </c>
      <c r="F218" s="81">
        <v>0.54166666666666663</v>
      </c>
      <c r="G218" s="79" t="s">
        <v>66</v>
      </c>
      <c r="H218" s="84" t="s">
        <v>62</v>
      </c>
      <c r="I218" s="84" t="s">
        <v>16</v>
      </c>
      <c r="T218" s="103"/>
      <c r="AA218" s="90">
        <v>4252</v>
      </c>
      <c r="AB218" s="90" t="s">
        <v>127</v>
      </c>
      <c r="AC218" s="106">
        <v>44261</v>
      </c>
      <c r="AD218" s="81">
        <v>0.66666666666666663</v>
      </c>
      <c r="AE218" s="90" t="s">
        <v>66</v>
      </c>
      <c r="AF218" s="85" t="s">
        <v>62</v>
      </c>
      <c r="AG218" s="85" t="s">
        <v>100</v>
      </c>
      <c r="AP218" s="97"/>
      <c r="AX218" s="97"/>
      <c r="AY218" s="110">
        <v>11043</v>
      </c>
      <c r="AZ218" s="110" t="s">
        <v>245</v>
      </c>
      <c r="BA218" s="111">
        <v>44268</v>
      </c>
      <c r="BB218" s="81">
        <v>0.65972222222222221</v>
      </c>
      <c r="BC218" s="164" t="s">
        <v>246</v>
      </c>
      <c r="BD218" s="91" t="s">
        <v>98</v>
      </c>
      <c r="BE218" s="91" t="s">
        <v>148</v>
      </c>
    </row>
    <row r="219" spans="1:57" s="83" customFormat="1" ht="9.9499999999999993" customHeight="1" x14ac:dyDescent="0.15">
      <c r="C219" s="115"/>
      <c r="D219" s="115"/>
      <c r="E219" s="116"/>
      <c r="F219" s="117"/>
      <c r="G219" s="115"/>
      <c r="H219" s="118"/>
      <c r="I219" s="118"/>
      <c r="K219" s="115"/>
      <c r="L219" s="115"/>
      <c r="M219" s="116"/>
      <c r="N219" s="117"/>
      <c r="O219" s="115"/>
      <c r="P219" s="118"/>
      <c r="Q219" s="118"/>
      <c r="S219" s="115"/>
      <c r="T219" s="115"/>
      <c r="U219" s="116"/>
      <c r="V219" s="117"/>
      <c r="W219" s="115"/>
      <c r="X219" s="118"/>
      <c r="Y219" s="118"/>
      <c r="AA219" s="115"/>
      <c r="AB219" s="115"/>
      <c r="AC219" s="116"/>
      <c r="AD219" s="117"/>
      <c r="AE219" s="115"/>
      <c r="AF219" s="118"/>
      <c r="AG219" s="118"/>
      <c r="AI219" s="115"/>
      <c r="AJ219" s="115"/>
      <c r="AK219" s="116"/>
      <c r="AL219" s="117"/>
      <c r="AM219" s="115"/>
      <c r="AN219" s="118"/>
      <c r="AO219" s="118"/>
      <c r="AQ219" s="115"/>
      <c r="AR219" s="115"/>
      <c r="AS219" s="116"/>
      <c r="AT219" s="117"/>
      <c r="AU219" s="115"/>
      <c r="AV219" s="118"/>
      <c r="AW219" s="118"/>
      <c r="AY219" s="110">
        <v>11044</v>
      </c>
      <c r="AZ219" s="110" t="s">
        <v>245</v>
      </c>
      <c r="BA219" s="111">
        <v>44268</v>
      </c>
      <c r="BB219" s="81">
        <v>0.65972222222222221</v>
      </c>
      <c r="BC219" s="164" t="s">
        <v>247</v>
      </c>
      <c r="BD219" s="91" t="s">
        <v>240</v>
      </c>
      <c r="BE219" s="91" t="s">
        <v>239</v>
      </c>
    </row>
    <row r="220" spans="1:57" s="83" customFormat="1" ht="9.9499999999999993" customHeight="1" x14ac:dyDescent="0.15">
      <c r="B220" s="154" t="s">
        <v>353</v>
      </c>
      <c r="K220" s="84">
        <v>2053</v>
      </c>
      <c r="L220" s="84">
        <v>14</v>
      </c>
      <c r="M220" s="86">
        <v>44262</v>
      </c>
      <c r="N220" s="132">
        <v>0.54166666666666663</v>
      </c>
      <c r="O220" s="84" t="s">
        <v>55</v>
      </c>
      <c r="P220" s="84" t="s">
        <v>144</v>
      </c>
      <c r="Q220" s="84" t="s">
        <v>143</v>
      </c>
      <c r="AA220" s="90">
        <v>4146</v>
      </c>
      <c r="AB220" s="90" t="s">
        <v>132</v>
      </c>
      <c r="AC220" s="121">
        <v>44262</v>
      </c>
      <c r="AD220" s="81" t="s">
        <v>290</v>
      </c>
      <c r="AE220" s="110" t="s">
        <v>55</v>
      </c>
      <c r="AF220" s="91" t="s">
        <v>144</v>
      </c>
      <c r="AG220" s="85" t="s">
        <v>60</v>
      </c>
      <c r="AI220" s="110">
        <v>5003</v>
      </c>
      <c r="AJ220" s="110">
        <v>1</v>
      </c>
      <c r="AK220" s="113">
        <v>44262</v>
      </c>
      <c r="AL220" s="108">
        <v>0.54166666666666663</v>
      </c>
      <c r="AM220" s="122" t="s">
        <v>283</v>
      </c>
      <c r="AN220" s="91" t="s">
        <v>16</v>
      </c>
      <c r="AO220" s="91" t="s">
        <v>144</v>
      </c>
      <c r="AQ220" s="110">
        <v>5250</v>
      </c>
      <c r="AR220" s="110">
        <v>10</v>
      </c>
      <c r="AS220" s="126">
        <v>44262</v>
      </c>
      <c r="AT220" s="81">
        <v>0.45833333333333331</v>
      </c>
      <c r="AU220" s="91" t="s">
        <v>103</v>
      </c>
      <c r="AV220" s="85" t="s">
        <v>98</v>
      </c>
      <c r="AW220" s="85" t="s">
        <v>145</v>
      </c>
      <c r="AY220" s="110">
        <v>11045</v>
      </c>
      <c r="AZ220" s="110" t="s">
        <v>245</v>
      </c>
      <c r="BA220" s="111">
        <v>44268</v>
      </c>
      <c r="BB220" s="81">
        <v>0.69791666666666663</v>
      </c>
      <c r="BC220" s="164" t="s">
        <v>246</v>
      </c>
      <c r="BD220" s="91" t="s">
        <v>90</v>
      </c>
      <c r="BE220" s="91" t="s">
        <v>240</v>
      </c>
    </row>
    <row r="221" spans="1:57" s="83" customFormat="1" ht="9.9499999999999993" customHeight="1" x14ac:dyDescent="0.15">
      <c r="K221" s="84">
        <v>2054</v>
      </c>
      <c r="L221" s="84">
        <v>14</v>
      </c>
      <c r="M221" s="86">
        <v>44262</v>
      </c>
      <c r="N221" s="132">
        <v>0.54166666666666663</v>
      </c>
      <c r="O221" s="84" t="s">
        <v>140</v>
      </c>
      <c r="P221" s="84" t="s">
        <v>141</v>
      </c>
      <c r="Q221" s="84" t="s">
        <v>139</v>
      </c>
      <c r="R221" s="97"/>
      <c r="AI221" s="110">
        <v>5057</v>
      </c>
      <c r="AJ221" s="110">
        <v>12</v>
      </c>
      <c r="AK221" s="111">
        <v>44262</v>
      </c>
      <c r="AL221" s="108">
        <v>0.66666666666666663</v>
      </c>
      <c r="AM221" s="91" t="s">
        <v>94</v>
      </c>
      <c r="AN221" s="91" t="s">
        <v>89</v>
      </c>
      <c r="AO221" s="91" t="s">
        <v>139</v>
      </c>
      <c r="AY221" s="110">
        <v>11046</v>
      </c>
      <c r="AZ221" s="110" t="s">
        <v>245</v>
      </c>
      <c r="BA221" s="111">
        <v>44268</v>
      </c>
      <c r="BB221" s="81">
        <v>0.69791666666666663</v>
      </c>
      <c r="BC221" s="164" t="s">
        <v>247</v>
      </c>
      <c r="BD221" s="91" t="s">
        <v>148</v>
      </c>
      <c r="BE221" s="91" t="s">
        <v>150</v>
      </c>
    </row>
    <row r="222" spans="1:57" s="83" customFormat="1" ht="9.9499999999999993" customHeight="1" x14ac:dyDescent="0.15">
      <c r="K222" s="84">
        <v>2055</v>
      </c>
      <c r="L222" s="84">
        <v>14</v>
      </c>
      <c r="M222" s="86">
        <v>44262</v>
      </c>
      <c r="N222" s="132">
        <v>0.54166666666666663</v>
      </c>
      <c r="O222" s="84" t="s">
        <v>58</v>
      </c>
      <c r="P222" s="84" t="s">
        <v>142</v>
      </c>
      <c r="Q222" s="85" t="s">
        <v>98</v>
      </c>
      <c r="AI222" s="110">
        <v>5059</v>
      </c>
      <c r="AJ222" s="110">
        <v>12</v>
      </c>
      <c r="AK222" s="111">
        <v>44262</v>
      </c>
      <c r="AL222" s="108">
        <v>0.625</v>
      </c>
      <c r="AM222" s="91" t="s">
        <v>54</v>
      </c>
      <c r="AN222" s="91" t="s">
        <v>102</v>
      </c>
      <c r="AO222" s="91" t="s">
        <v>151</v>
      </c>
      <c r="AY222" s="110">
        <v>11047</v>
      </c>
      <c r="AZ222" s="110" t="s">
        <v>245</v>
      </c>
      <c r="BA222" s="111">
        <v>44268</v>
      </c>
      <c r="BB222" s="81">
        <v>0.73263888888888884</v>
      </c>
      <c r="BC222" s="164" t="s">
        <v>246</v>
      </c>
      <c r="BD222" s="91" t="s">
        <v>239</v>
      </c>
      <c r="BE222" s="91" t="s">
        <v>238</v>
      </c>
    </row>
    <row r="223" spans="1:57" s="83" customFormat="1" ht="9.9499999999999993" customHeight="1" x14ac:dyDescent="0.15">
      <c r="K223" s="84">
        <v>2056</v>
      </c>
      <c r="L223" s="84">
        <v>14</v>
      </c>
      <c r="M223" s="86">
        <v>44262</v>
      </c>
      <c r="N223" s="132">
        <v>0.54166666666666663</v>
      </c>
      <c r="O223" s="84" t="s">
        <v>107</v>
      </c>
      <c r="P223" s="85" t="s">
        <v>99</v>
      </c>
      <c r="Q223" s="84" t="s">
        <v>100</v>
      </c>
      <c r="AI223" s="110">
        <v>5060</v>
      </c>
      <c r="AJ223" s="110">
        <v>12</v>
      </c>
      <c r="AK223" s="111">
        <v>44262</v>
      </c>
      <c r="AL223" s="108">
        <v>0.45833333333333331</v>
      </c>
      <c r="AM223" s="91" t="s">
        <v>56</v>
      </c>
      <c r="AN223" s="91" t="s">
        <v>17</v>
      </c>
      <c r="AO223" s="91" t="s">
        <v>150</v>
      </c>
      <c r="AY223" s="110">
        <v>11048</v>
      </c>
      <c r="AZ223" s="110" t="s">
        <v>245</v>
      </c>
      <c r="BA223" s="111">
        <v>44268</v>
      </c>
      <c r="BB223" s="81">
        <v>0.73263888888888884</v>
      </c>
      <c r="BC223" s="164" t="s">
        <v>247</v>
      </c>
      <c r="BD223" s="91" t="s">
        <v>98</v>
      </c>
      <c r="BE223" s="91" t="s">
        <v>144</v>
      </c>
    </row>
    <row r="224" spans="1:57" s="83" customFormat="1" ht="9.9499999999999993" customHeight="1" x14ac:dyDescent="0.15">
      <c r="B224" s="93"/>
      <c r="C224" s="93"/>
      <c r="D224" s="93"/>
      <c r="E224" s="94"/>
      <c r="F224" s="95"/>
      <c r="G224" s="93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135"/>
      <c r="AZ224" s="135"/>
      <c r="BA224" s="135"/>
      <c r="BB224" s="135"/>
      <c r="BC224" s="135"/>
      <c r="BD224" s="135"/>
      <c r="BE224" s="135"/>
    </row>
    <row r="225" spans="1:57" s="83" customFormat="1" ht="9.9499999999999993" customHeight="1" x14ac:dyDescent="0.15">
      <c r="B225" s="154" t="s">
        <v>354</v>
      </c>
      <c r="AA225" s="90">
        <v>4137</v>
      </c>
      <c r="AB225" s="90" t="s">
        <v>137</v>
      </c>
      <c r="AC225" s="126">
        <v>44265</v>
      </c>
      <c r="AD225" s="81">
        <v>0.79166666666666663</v>
      </c>
      <c r="AE225" s="122" t="s">
        <v>283</v>
      </c>
      <c r="AF225" s="85" t="s">
        <v>16</v>
      </c>
      <c r="AG225" s="85" t="s">
        <v>60</v>
      </c>
      <c r="AY225" s="135"/>
      <c r="AZ225" s="135"/>
      <c r="BA225" s="135"/>
      <c r="BB225" s="135"/>
      <c r="BC225" s="135"/>
      <c r="BD225" s="135"/>
      <c r="BE225" s="135"/>
    </row>
    <row r="226" spans="1:57" s="83" customFormat="1" ht="9.9499999999999993" customHeight="1" x14ac:dyDescent="0.15">
      <c r="C226" s="115"/>
      <c r="D226" s="115"/>
      <c r="E226" s="116"/>
      <c r="F226" s="117"/>
      <c r="G226" s="115"/>
      <c r="H226" s="118"/>
      <c r="I226" s="118"/>
      <c r="K226" s="115"/>
      <c r="L226" s="115"/>
      <c r="M226" s="116"/>
      <c r="N226" s="117"/>
      <c r="O226" s="115"/>
      <c r="P226" s="118"/>
      <c r="Q226" s="118"/>
      <c r="S226" s="115"/>
      <c r="T226" s="115"/>
      <c r="U226" s="116"/>
      <c r="V226" s="117"/>
      <c r="W226" s="115"/>
      <c r="X226" s="118"/>
      <c r="Y226" s="118"/>
      <c r="AA226" s="115"/>
      <c r="AB226" s="115"/>
      <c r="AC226" s="116"/>
      <c r="AD226" s="117"/>
      <c r="AE226" s="115"/>
      <c r="AF226" s="118"/>
      <c r="AG226" s="118"/>
      <c r="AI226" s="115"/>
      <c r="AJ226" s="115"/>
      <c r="AK226" s="116"/>
      <c r="AL226" s="117"/>
      <c r="AM226" s="115"/>
      <c r="AN226" s="118"/>
      <c r="AO226" s="118"/>
      <c r="AQ226" s="115"/>
      <c r="AR226" s="115"/>
      <c r="AS226" s="116"/>
      <c r="AT226" s="117"/>
      <c r="AU226" s="115"/>
      <c r="AV226" s="118"/>
      <c r="AW226" s="118"/>
    </row>
    <row r="227" spans="1:57" s="83" customFormat="1" ht="9.9499999999999993" customHeight="1" x14ac:dyDescent="0.15">
      <c r="B227" s="154" t="s">
        <v>355</v>
      </c>
      <c r="C227" s="79">
        <v>1103</v>
      </c>
      <c r="D227" s="79">
        <v>18</v>
      </c>
      <c r="E227" s="80">
        <v>44268</v>
      </c>
      <c r="F227" s="81">
        <v>0.45833333333333331</v>
      </c>
      <c r="G227" s="79" t="s">
        <v>54</v>
      </c>
      <c r="H227" s="84" t="s">
        <v>102</v>
      </c>
      <c r="I227" s="84" t="s">
        <v>88</v>
      </c>
      <c r="AA227" s="90">
        <v>4010</v>
      </c>
      <c r="AB227" s="90" t="s">
        <v>12</v>
      </c>
      <c r="AC227" s="106">
        <v>44268</v>
      </c>
      <c r="AD227" s="81">
        <v>0.64583333333333337</v>
      </c>
      <c r="AE227" s="122" t="s">
        <v>283</v>
      </c>
      <c r="AF227" s="85" t="s">
        <v>16</v>
      </c>
      <c r="AG227" s="85" t="s">
        <v>17</v>
      </c>
    </row>
    <row r="228" spans="1:57" s="83" customFormat="1" ht="9.9499999999999993" customHeight="1" x14ac:dyDescent="0.15">
      <c r="C228" s="79">
        <v>1104</v>
      </c>
      <c r="D228" s="79">
        <v>18</v>
      </c>
      <c r="E228" s="80">
        <v>44268</v>
      </c>
      <c r="F228" s="81">
        <v>0.45833333333333331</v>
      </c>
      <c r="G228" s="122" t="s">
        <v>283</v>
      </c>
      <c r="H228" s="84" t="s">
        <v>16</v>
      </c>
      <c r="I228" s="84" t="s">
        <v>17</v>
      </c>
      <c r="AA228" s="124">
        <v>4106</v>
      </c>
      <c r="AB228" s="124" t="s">
        <v>134</v>
      </c>
      <c r="AC228" s="106">
        <v>44268</v>
      </c>
      <c r="AD228" s="81">
        <v>0.45833333333333331</v>
      </c>
      <c r="AE228" s="110" t="s">
        <v>55</v>
      </c>
      <c r="AF228" s="91" t="s">
        <v>144</v>
      </c>
      <c r="AG228" s="85" t="s">
        <v>101</v>
      </c>
    </row>
    <row r="229" spans="1:57" s="83" customFormat="1" ht="9.9499999999999993" customHeight="1" x14ac:dyDescent="0.15">
      <c r="C229" s="79">
        <v>1105</v>
      </c>
      <c r="D229" s="79">
        <v>18</v>
      </c>
      <c r="E229" s="80">
        <v>44268</v>
      </c>
      <c r="F229" s="81">
        <v>0.53125</v>
      </c>
      <c r="G229" s="79" t="s">
        <v>65</v>
      </c>
      <c r="H229" s="84" t="s">
        <v>61</v>
      </c>
      <c r="I229" s="84" t="s">
        <v>62</v>
      </c>
      <c r="AA229" s="124">
        <v>4136</v>
      </c>
      <c r="AB229" s="124" t="s">
        <v>137</v>
      </c>
      <c r="AC229" s="106">
        <v>44268</v>
      </c>
      <c r="AD229" s="81">
        <v>0.54166666666666663</v>
      </c>
      <c r="AE229" s="90" t="s">
        <v>107</v>
      </c>
      <c r="AF229" s="85" t="s">
        <v>99</v>
      </c>
      <c r="AG229" s="85" t="s">
        <v>96</v>
      </c>
    </row>
    <row r="230" spans="1:57" s="83" customFormat="1" ht="9.9499999999999993" customHeight="1" x14ac:dyDescent="0.15">
      <c r="C230" s="79">
        <v>1106</v>
      </c>
      <c r="D230" s="79">
        <v>18</v>
      </c>
      <c r="E230" s="80">
        <v>44268</v>
      </c>
      <c r="F230" s="81">
        <v>0.70833333333333337</v>
      </c>
      <c r="G230" s="79" t="s">
        <v>57</v>
      </c>
      <c r="H230" s="84" t="s">
        <v>7</v>
      </c>
      <c r="I230" s="84" t="s">
        <v>91</v>
      </c>
      <c r="X230" s="97"/>
      <c r="Y230" s="97"/>
      <c r="AA230" s="124">
        <v>4139</v>
      </c>
      <c r="AB230" s="124" t="s">
        <v>137</v>
      </c>
      <c r="AC230" s="106">
        <v>44268</v>
      </c>
      <c r="AD230" s="81">
        <v>0.63541666666666663</v>
      </c>
      <c r="AE230" s="79" t="s">
        <v>65</v>
      </c>
      <c r="AF230" s="85" t="s">
        <v>61</v>
      </c>
      <c r="AG230" s="85" t="s">
        <v>98</v>
      </c>
    </row>
    <row r="231" spans="1:57" s="83" customFormat="1" ht="9.9499999999999993" customHeight="1" x14ac:dyDescent="0.15">
      <c r="C231" s="79">
        <v>1107</v>
      </c>
      <c r="D231" s="79">
        <v>18</v>
      </c>
      <c r="E231" s="80">
        <v>44268</v>
      </c>
      <c r="F231" s="81">
        <v>0.45833333333333331</v>
      </c>
      <c r="G231" s="79" t="s">
        <v>94</v>
      </c>
      <c r="H231" s="84" t="s">
        <v>89</v>
      </c>
      <c r="I231" s="84" t="s">
        <v>64</v>
      </c>
      <c r="X231" s="135"/>
      <c r="Y231" s="135"/>
      <c r="Z231" s="97"/>
      <c r="AA231" s="124">
        <v>4140</v>
      </c>
      <c r="AB231" s="124" t="s">
        <v>137</v>
      </c>
      <c r="AC231" s="106">
        <v>44268</v>
      </c>
      <c r="AD231" s="81">
        <v>0.58333333333333337</v>
      </c>
      <c r="AE231" s="79" t="s">
        <v>57</v>
      </c>
      <c r="AF231" s="85" t="s">
        <v>7</v>
      </c>
      <c r="AG231" s="85" t="s">
        <v>97</v>
      </c>
    </row>
    <row r="232" spans="1:57" s="83" customFormat="1" ht="9.9499999999999993" customHeight="1" x14ac:dyDescent="0.15">
      <c r="C232" s="79">
        <v>1108</v>
      </c>
      <c r="D232" s="79">
        <v>18</v>
      </c>
      <c r="E232" s="80">
        <v>44268</v>
      </c>
      <c r="F232" s="81">
        <v>0.66666666666666663</v>
      </c>
      <c r="G232" s="91" t="s">
        <v>59</v>
      </c>
      <c r="H232" s="84" t="s">
        <v>60</v>
      </c>
      <c r="I232" s="84" t="s">
        <v>90</v>
      </c>
      <c r="AA232" s="90">
        <v>4159</v>
      </c>
      <c r="AB232" s="90" t="s">
        <v>133</v>
      </c>
      <c r="AC232" s="106">
        <v>44268</v>
      </c>
      <c r="AD232" s="129">
        <v>0.64583333333333337</v>
      </c>
      <c r="AE232" s="79" t="s">
        <v>94</v>
      </c>
      <c r="AF232" s="85" t="s">
        <v>89</v>
      </c>
      <c r="AG232" s="85" t="s">
        <v>64</v>
      </c>
    </row>
    <row r="233" spans="1:57" s="83" customFormat="1" ht="9.9499999999999993" customHeight="1" x14ac:dyDescent="0.15">
      <c r="A233" s="97"/>
      <c r="B233" s="97"/>
      <c r="C233" s="90"/>
      <c r="D233" s="90"/>
      <c r="E233" s="106"/>
      <c r="F233" s="98"/>
      <c r="G233" s="89"/>
      <c r="H233" s="85"/>
      <c r="I233" s="85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0"/>
      <c r="AB233" s="90"/>
      <c r="AC233" s="106"/>
      <c r="AD233" s="153"/>
      <c r="AE233" s="90"/>
      <c r="AF233" s="85"/>
      <c r="AG233" s="85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7" s="83" customFormat="1" ht="9.9499999999999993" customHeight="1" x14ac:dyDescent="0.15">
      <c r="A234" s="97"/>
      <c r="B234" s="97"/>
      <c r="C234" s="90"/>
      <c r="D234" s="90"/>
      <c r="E234" s="106"/>
      <c r="F234" s="98"/>
      <c r="G234" s="89"/>
      <c r="H234" s="85"/>
      <c r="I234" s="85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0"/>
      <c r="AB234" s="90"/>
      <c r="AC234" s="106"/>
      <c r="AD234" s="153"/>
      <c r="AE234" s="90"/>
      <c r="AF234" s="85"/>
      <c r="AG234" s="85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7" s="83" customFormat="1" ht="9.9499999999999993" customHeight="1" x14ac:dyDescent="0.15">
      <c r="A235" s="97"/>
      <c r="B235" s="97"/>
      <c r="C235" s="90"/>
      <c r="D235" s="90"/>
      <c r="E235" s="106"/>
      <c r="F235" s="98"/>
      <c r="G235" s="89"/>
      <c r="H235" s="85"/>
      <c r="I235" s="85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0"/>
      <c r="AB235" s="90"/>
      <c r="AC235" s="106"/>
      <c r="AD235" s="153"/>
      <c r="AE235" s="90"/>
      <c r="AF235" s="85"/>
      <c r="AG235" s="85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7" s="83" customFormat="1" ht="9.9499999999999993" customHeight="1" x14ac:dyDescent="0.15">
      <c r="A236" s="97"/>
      <c r="B236" s="97"/>
      <c r="C236" s="90"/>
      <c r="D236" s="90"/>
      <c r="E236" s="106"/>
      <c r="F236" s="98"/>
      <c r="G236" s="89"/>
      <c r="H236" s="85"/>
      <c r="I236" s="85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0"/>
      <c r="AB236" s="90"/>
      <c r="AC236" s="106"/>
      <c r="AD236" s="153"/>
      <c r="AE236" s="90"/>
      <c r="AF236" s="85"/>
      <c r="AG236" s="85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7" s="83" customFormat="1" ht="9.9499999999999993" customHeight="1" x14ac:dyDescent="0.15">
      <c r="A237" s="97"/>
      <c r="B237" s="97"/>
      <c r="C237" s="90"/>
      <c r="D237" s="90"/>
      <c r="E237" s="106"/>
      <c r="F237" s="98"/>
      <c r="G237" s="89"/>
      <c r="H237" s="85"/>
      <c r="I237" s="85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0"/>
      <c r="AB237" s="90"/>
      <c r="AC237" s="106"/>
      <c r="AD237" s="153"/>
      <c r="AE237" s="90"/>
      <c r="AF237" s="85"/>
      <c r="AG237" s="85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7" s="83" customFormat="1" ht="9.9499999999999993" customHeight="1" x14ac:dyDescent="0.15">
      <c r="A238" s="97"/>
      <c r="B238" s="97"/>
      <c r="C238" s="90"/>
      <c r="D238" s="90"/>
      <c r="E238" s="106"/>
      <c r="F238" s="98"/>
      <c r="G238" s="89"/>
      <c r="H238" s="85"/>
      <c r="I238" s="85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0"/>
      <c r="AB238" s="90"/>
      <c r="AC238" s="106"/>
      <c r="AD238" s="153"/>
      <c r="AE238" s="90"/>
      <c r="AF238" s="85"/>
      <c r="AG238" s="85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7" s="83" customFormat="1" ht="9.9499999999999993" customHeight="1" x14ac:dyDescent="0.15">
      <c r="C239" s="115"/>
      <c r="D239" s="115"/>
      <c r="E239" s="116"/>
      <c r="F239" s="117"/>
      <c r="G239" s="115"/>
      <c r="H239" s="118"/>
      <c r="I239" s="118"/>
      <c r="K239" s="115"/>
      <c r="L239" s="115"/>
      <c r="M239" s="116"/>
      <c r="N239" s="117"/>
      <c r="O239" s="115"/>
      <c r="P239" s="118"/>
      <c r="Q239" s="118"/>
      <c r="S239" s="115"/>
      <c r="T239" s="115"/>
      <c r="U239" s="116"/>
      <c r="V239" s="117"/>
      <c r="W239" s="115"/>
      <c r="X239" s="118"/>
      <c r="Y239" s="118"/>
      <c r="AA239" s="115"/>
      <c r="AB239" s="115"/>
      <c r="AC239" s="116"/>
      <c r="AD239" s="117"/>
      <c r="AE239" s="115"/>
      <c r="AF239" s="118"/>
      <c r="AG239" s="118"/>
      <c r="AI239" s="115"/>
      <c r="AJ239" s="115"/>
      <c r="AK239" s="116"/>
      <c r="AL239" s="117"/>
      <c r="AM239" s="115"/>
      <c r="AN239" s="118"/>
      <c r="AO239" s="118"/>
      <c r="AQ239" s="115"/>
      <c r="AR239" s="115"/>
      <c r="AS239" s="116"/>
      <c r="AT239" s="117"/>
      <c r="AU239" s="115"/>
      <c r="AV239" s="118"/>
      <c r="AW239" s="118"/>
    </row>
    <row r="240" spans="1:57" s="83" customFormat="1" ht="9.9499999999999993" customHeight="1" x14ac:dyDescent="0.15">
      <c r="B240" s="154" t="s">
        <v>356</v>
      </c>
      <c r="C240" s="79">
        <v>1109</v>
      </c>
      <c r="D240" s="79">
        <v>19</v>
      </c>
      <c r="E240" s="121">
        <v>44269</v>
      </c>
      <c r="F240" s="81">
        <v>0.47916666666666669</v>
      </c>
      <c r="G240" s="79" t="s">
        <v>56</v>
      </c>
      <c r="H240" s="84" t="s">
        <v>17</v>
      </c>
      <c r="I240" s="84" t="s">
        <v>102</v>
      </c>
      <c r="K240" s="84">
        <v>2101</v>
      </c>
      <c r="L240" s="84" t="s">
        <v>73</v>
      </c>
      <c r="M240" s="86">
        <v>44269</v>
      </c>
      <c r="N240" s="134"/>
      <c r="O240" s="84"/>
      <c r="P240" s="84">
        <v>1</v>
      </c>
      <c r="Q240" s="84">
        <v>4</v>
      </c>
      <c r="AA240" s="124">
        <v>4001</v>
      </c>
      <c r="AB240" s="124" t="s">
        <v>10</v>
      </c>
      <c r="AC240" s="121">
        <v>44269</v>
      </c>
      <c r="AD240" s="81">
        <v>0.58333333333333337</v>
      </c>
      <c r="AE240" s="79" t="s">
        <v>56</v>
      </c>
      <c r="AF240" s="84" t="s">
        <v>17</v>
      </c>
      <c r="AG240" s="84" t="s">
        <v>102</v>
      </c>
      <c r="AI240" s="110">
        <v>5061</v>
      </c>
      <c r="AJ240" s="110">
        <v>13</v>
      </c>
      <c r="AK240" s="111">
        <v>44269</v>
      </c>
      <c r="AL240" s="108">
        <v>0.45833333333333331</v>
      </c>
      <c r="AM240" s="91" t="s">
        <v>158</v>
      </c>
      <c r="AN240" s="91" t="s">
        <v>150</v>
      </c>
      <c r="AO240" s="91" t="s">
        <v>102</v>
      </c>
      <c r="AQ240" s="110">
        <v>5204</v>
      </c>
      <c r="AR240" s="110">
        <v>1</v>
      </c>
      <c r="AS240" s="113">
        <v>44269</v>
      </c>
      <c r="AT240" s="123" t="s">
        <v>285</v>
      </c>
      <c r="AU240" s="91" t="s">
        <v>58</v>
      </c>
      <c r="AV240" s="85" t="s">
        <v>90</v>
      </c>
      <c r="AW240" s="85" t="s">
        <v>146</v>
      </c>
    </row>
    <row r="241" spans="2:50" s="83" customFormat="1" ht="9.9499999999999993" customHeight="1" x14ac:dyDescent="0.15">
      <c r="C241" s="79">
        <v>1110</v>
      </c>
      <c r="D241" s="79">
        <v>19</v>
      </c>
      <c r="E241" s="121">
        <v>44269</v>
      </c>
      <c r="F241" s="81">
        <v>0.45833333333333331</v>
      </c>
      <c r="G241" s="79" t="s">
        <v>92</v>
      </c>
      <c r="H241" s="84" t="s">
        <v>88</v>
      </c>
      <c r="I241" s="84" t="s">
        <v>16</v>
      </c>
      <c r="K241" s="84">
        <v>2102</v>
      </c>
      <c r="L241" s="84" t="s">
        <v>73</v>
      </c>
      <c r="M241" s="86">
        <v>44269</v>
      </c>
      <c r="N241" s="134"/>
      <c r="O241" s="84"/>
      <c r="P241" s="84">
        <v>2</v>
      </c>
      <c r="Q241" s="84">
        <v>3</v>
      </c>
      <c r="AA241" s="124">
        <v>4113</v>
      </c>
      <c r="AB241" s="124" t="s">
        <v>136</v>
      </c>
      <c r="AC241" s="121">
        <v>44269</v>
      </c>
      <c r="AD241" s="81">
        <v>0.45833333333333331</v>
      </c>
      <c r="AE241" s="122" t="s">
        <v>283</v>
      </c>
      <c r="AF241" s="85" t="s">
        <v>16</v>
      </c>
      <c r="AG241" s="85" t="s">
        <v>101</v>
      </c>
      <c r="AI241" s="110">
        <v>5062</v>
      </c>
      <c r="AJ241" s="110">
        <v>13</v>
      </c>
      <c r="AK241" s="111">
        <v>44269</v>
      </c>
      <c r="AL241" s="108">
        <v>0.625</v>
      </c>
      <c r="AM241" s="91" t="s">
        <v>159</v>
      </c>
      <c r="AN241" s="91" t="s">
        <v>151</v>
      </c>
      <c r="AO241" s="91" t="s">
        <v>144</v>
      </c>
      <c r="AQ241" s="110">
        <v>5246</v>
      </c>
      <c r="AR241" s="110">
        <v>10</v>
      </c>
      <c r="AS241" s="111">
        <v>44269</v>
      </c>
      <c r="AT241" s="108">
        <v>0.58333333333333337</v>
      </c>
      <c r="AU241" s="91" t="s">
        <v>106</v>
      </c>
      <c r="AV241" s="85" t="s">
        <v>97</v>
      </c>
      <c r="AW241" s="85" t="s">
        <v>282</v>
      </c>
    </row>
    <row r="242" spans="2:50" s="83" customFormat="1" ht="9.9499999999999993" customHeight="1" x14ac:dyDescent="0.15">
      <c r="C242" s="79">
        <v>1111</v>
      </c>
      <c r="D242" s="79">
        <v>19</v>
      </c>
      <c r="E242" s="121">
        <v>44269</v>
      </c>
      <c r="F242" s="81">
        <v>0.45833333333333331</v>
      </c>
      <c r="G242" s="79" t="s">
        <v>57</v>
      </c>
      <c r="H242" s="84" t="s">
        <v>7</v>
      </c>
      <c r="I242" s="84" t="s">
        <v>62</v>
      </c>
      <c r="K242" s="84">
        <v>2103</v>
      </c>
      <c r="L242" s="84" t="s">
        <v>74</v>
      </c>
      <c r="M242" s="86">
        <v>44269</v>
      </c>
      <c r="N242" s="134"/>
      <c r="O242" s="84"/>
      <c r="P242" s="84">
        <v>5</v>
      </c>
      <c r="Q242" s="84">
        <v>8</v>
      </c>
      <c r="AA242" s="90">
        <v>4143</v>
      </c>
      <c r="AB242" s="90" t="s">
        <v>132</v>
      </c>
      <c r="AC242" s="121">
        <v>44269</v>
      </c>
      <c r="AD242" s="81">
        <v>0.45833333333333331</v>
      </c>
      <c r="AE242" s="90" t="s">
        <v>105</v>
      </c>
      <c r="AF242" s="85" t="s">
        <v>100</v>
      </c>
      <c r="AG242" s="85" t="s">
        <v>96</v>
      </c>
      <c r="AI242" s="110">
        <v>5063</v>
      </c>
      <c r="AJ242" s="110">
        <v>13</v>
      </c>
      <c r="AK242" s="111">
        <v>44269</v>
      </c>
      <c r="AL242" s="108">
        <v>0.5625</v>
      </c>
      <c r="AM242" s="122" t="s">
        <v>283</v>
      </c>
      <c r="AN242" s="91" t="s">
        <v>16</v>
      </c>
      <c r="AO242" s="91" t="s">
        <v>89</v>
      </c>
      <c r="AQ242" s="110">
        <v>5247</v>
      </c>
      <c r="AR242" s="110">
        <v>10</v>
      </c>
      <c r="AS242" s="111">
        <v>44269</v>
      </c>
      <c r="AT242" s="108">
        <v>0.54166666666666663</v>
      </c>
      <c r="AU242" s="91" t="s">
        <v>153</v>
      </c>
      <c r="AV242" s="85" t="s">
        <v>148</v>
      </c>
      <c r="AW242" s="85" t="s">
        <v>99</v>
      </c>
    </row>
    <row r="243" spans="2:50" s="83" customFormat="1" ht="9.9499999999999993" customHeight="1" x14ac:dyDescent="0.15">
      <c r="C243" s="79">
        <v>1112</v>
      </c>
      <c r="D243" s="79">
        <v>19</v>
      </c>
      <c r="E243" s="121">
        <v>44269</v>
      </c>
      <c r="F243" s="81">
        <v>0.5</v>
      </c>
      <c r="G243" s="79" t="s">
        <v>65</v>
      </c>
      <c r="H243" s="84" t="s">
        <v>61</v>
      </c>
      <c r="I243" s="84" t="s">
        <v>91</v>
      </c>
      <c r="K243" s="84">
        <v>2104</v>
      </c>
      <c r="L243" s="84" t="s">
        <v>74</v>
      </c>
      <c r="M243" s="86">
        <v>44269</v>
      </c>
      <c r="N243" s="134"/>
      <c r="O243" s="84"/>
      <c r="P243" s="84">
        <v>6</v>
      </c>
      <c r="Q243" s="84">
        <v>7</v>
      </c>
      <c r="AA243" s="90">
        <v>4148</v>
      </c>
      <c r="AB243" s="90" t="s">
        <v>132</v>
      </c>
      <c r="AC243" s="121">
        <v>44269</v>
      </c>
      <c r="AD243" s="81">
        <v>0.5625</v>
      </c>
      <c r="AE243" s="79" t="s">
        <v>57</v>
      </c>
      <c r="AF243" s="85" t="s">
        <v>7</v>
      </c>
      <c r="AG243" s="85" t="s">
        <v>98</v>
      </c>
      <c r="AI243" s="110">
        <v>5064</v>
      </c>
      <c r="AJ243" s="110">
        <v>13</v>
      </c>
      <c r="AK243" s="111">
        <v>44269</v>
      </c>
      <c r="AL243" s="108">
        <v>0.54166666666666663</v>
      </c>
      <c r="AM243" s="91" t="s">
        <v>138</v>
      </c>
      <c r="AN243" s="91" t="s">
        <v>139</v>
      </c>
      <c r="AO243" s="91" t="s">
        <v>7</v>
      </c>
      <c r="AQ243" s="110">
        <v>5248</v>
      </c>
      <c r="AR243" s="110">
        <v>10</v>
      </c>
      <c r="AS243" s="111">
        <v>44269</v>
      </c>
      <c r="AT243" s="108">
        <v>0.58333333333333337</v>
      </c>
      <c r="AU243" s="91" t="s">
        <v>93</v>
      </c>
      <c r="AV243" s="85" t="s">
        <v>91</v>
      </c>
      <c r="AW243" s="85" t="s">
        <v>147</v>
      </c>
    </row>
    <row r="244" spans="2:50" s="83" customFormat="1" ht="9.9499999999999993" customHeight="1" x14ac:dyDescent="0.15">
      <c r="C244" s="79">
        <v>1113</v>
      </c>
      <c r="D244" s="79">
        <v>19</v>
      </c>
      <c r="E244" s="121">
        <v>44269</v>
      </c>
      <c r="F244" s="81">
        <v>0.54166666666666663</v>
      </c>
      <c r="G244" s="79" t="s">
        <v>63</v>
      </c>
      <c r="H244" s="84" t="s">
        <v>64</v>
      </c>
      <c r="I244" s="84" t="s">
        <v>60</v>
      </c>
      <c r="J244" s="97"/>
    </row>
    <row r="245" spans="2:50" s="83" customFormat="1" ht="9.9499999999999993" customHeight="1" x14ac:dyDescent="0.15">
      <c r="C245" s="79">
        <v>1114</v>
      </c>
      <c r="D245" s="79">
        <v>19</v>
      </c>
      <c r="E245" s="121">
        <v>44269</v>
      </c>
      <c r="F245" s="81">
        <v>0.45833333333333331</v>
      </c>
      <c r="G245" s="79" t="s">
        <v>58</v>
      </c>
      <c r="H245" s="84" t="s">
        <v>90</v>
      </c>
      <c r="I245" s="84" t="s">
        <v>89</v>
      </c>
    </row>
    <row r="246" spans="2:50" s="83" customFormat="1" ht="9.9499999999999993" customHeight="1" x14ac:dyDescent="0.15">
      <c r="B246" s="93"/>
      <c r="C246" s="93"/>
      <c r="D246" s="93"/>
      <c r="E246" s="94"/>
      <c r="F246" s="95"/>
      <c r="G246" s="93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</row>
    <row r="247" spans="2:50" s="83" customFormat="1" ht="9.9499999999999993" customHeight="1" x14ac:dyDescent="0.15">
      <c r="AA247" s="90">
        <v>4039</v>
      </c>
      <c r="AB247" s="90" t="s">
        <v>114</v>
      </c>
      <c r="AC247" s="105">
        <v>44273</v>
      </c>
      <c r="AD247" s="88">
        <v>0.79166666666666663</v>
      </c>
      <c r="AE247" s="79" t="s">
        <v>94</v>
      </c>
      <c r="AF247" s="85" t="s">
        <v>89</v>
      </c>
      <c r="AG247" s="85" t="s">
        <v>61</v>
      </c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</row>
    <row r="248" spans="2:50" s="83" customFormat="1" ht="9.9499999999999993" customHeight="1" x14ac:dyDescent="0.15">
      <c r="K248" s="84"/>
      <c r="L248" s="84"/>
      <c r="M248" s="102"/>
      <c r="N248" s="133"/>
      <c r="O248" s="84"/>
      <c r="P248" s="84"/>
      <c r="Q248" s="84"/>
      <c r="AA248" s="115"/>
      <c r="AB248" s="115"/>
      <c r="AC248" s="116"/>
      <c r="AD248" s="117"/>
      <c r="AE248" s="115"/>
      <c r="AF248" s="118"/>
      <c r="AG248" s="118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</row>
    <row r="249" spans="2:50" s="83" customFormat="1" ht="9.9499999999999993" customHeight="1" x14ac:dyDescent="0.15">
      <c r="B249" s="154" t="s">
        <v>358</v>
      </c>
      <c r="C249" s="79">
        <v>1115</v>
      </c>
      <c r="D249" s="79">
        <v>20</v>
      </c>
      <c r="E249" s="80">
        <v>44275</v>
      </c>
      <c r="F249" s="81">
        <v>0.54166666666666663</v>
      </c>
      <c r="G249" s="79" t="s">
        <v>92</v>
      </c>
      <c r="H249" s="84" t="s">
        <v>88</v>
      </c>
      <c r="I249" s="84" t="s">
        <v>64</v>
      </c>
      <c r="K249" s="107"/>
      <c r="L249" s="107"/>
      <c r="M249" s="107"/>
      <c r="N249" s="107"/>
      <c r="O249" s="107"/>
      <c r="P249" s="107"/>
      <c r="Q249" s="107"/>
      <c r="AA249" s="90">
        <v>4022</v>
      </c>
      <c r="AB249" s="90" t="s">
        <v>120</v>
      </c>
      <c r="AC249" s="106">
        <v>44275</v>
      </c>
      <c r="AD249" s="81">
        <v>0.58333333333333337</v>
      </c>
      <c r="AE249" s="79" t="s">
        <v>56</v>
      </c>
      <c r="AF249" s="85" t="s">
        <v>17</v>
      </c>
      <c r="AG249" s="91" t="s">
        <v>144</v>
      </c>
      <c r="AI249" s="110">
        <v>5056</v>
      </c>
      <c r="AJ249" s="110">
        <v>12</v>
      </c>
      <c r="AK249" s="113">
        <v>44275</v>
      </c>
      <c r="AL249" s="108">
        <v>0.58333333333333337</v>
      </c>
      <c r="AM249" s="91" t="s">
        <v>57</v>
      </c>
      <c r="AN249" s="91" t="s">
        <v>7</v>
      </c>
      <c r="AO249" s="91" t="s">
        <v>149</v>
      </c>
      <c r="AP249" s="85"/>
      <c r="AQ249" s="85"/>
      <c r="AR249" s="85"/>
      <c r="AS249" s="85"/>
      <c r="AT249" s="85"/>
      <c r="AU249" s="85"/>
      <c r="AV249" s="85"/>
      <c r="AW249" s="85"/>
      <c r="AX249" s="85"/>
    </row>
    <row r="250" spans="2:50" s="83" customFormat="1" ht="9.9499999999999993" customHeight="1" x14ac:dyDescent="0.15">
      <c r="C250" s="79">
        <v>1116</v>
      </c>
      <c r="D250" s="79">
        <v>20</v>
      </c>
      <c r="E250" s="80">
        <v>44275</v>
      </c>
      <c r="F250" s="81">
        <v>0.47916666666666669</v>
      </c>
      <c r="G250" s="79" t="s">
        <v>56</v>
      </c>
      <c r="H250" s="84" t="s">
        <v>17</v>
      </c>
      <c r="I250" s="84" t="s">
        <v>90</v>
      </c>
      <c r="J250" s="97"/>
      <c r="AA250" s="90">
        <v>4053</v>
      </c>
      <c r="AB250" s="90" t="s">
        <v>116</v>
      </c>
      <c r="AC250" s="106">
        <v>44275</v>
      </c>
      <c r="AD250" s="81">
        <v>0.5625</v>
      </c>
      <c r="AE250" s="79" t="s">
        <v>54</v>
      </c>
      <c r="AF250" s="85" t="s">
        <v>102</v>
      </c>
      <c r="AG250" s="85" t="s">
        <v>61</v>
      </c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</row>
    <row r="251" spans="2:50" s="83" customFormat="1" ht="9.9499999999999993" customHeight="1" x14ac:dyDescent="0.15">
      <c r="C251" s="79">
        <v>1117</v>
      </c>
      <c r="D251" s="79">
        <v>20</v>
      </c>
      <c r="E251" s="80">
        <v>44275</v>
      </c>
      <c r="F251" s="81">
        <v>0.58333333333333337</v>
      </c>
      <c r="G251" s="79" t="s">
        <v>94</v>
      </c>
      <c r="H251" s="84" t="s">
        <v>89</v>
      </c>
      <c r="I251" s="84" t="s">
        <v>62</v>
      </c>
      <c r="J251" s="135"/>
      <c r="Z251" s="97"/>
      <c r="AA251" s="90">
        <v>4054</v>
      </c>
      <c r="AB251" s="90" t="s">
        <v>116</v>
      </c>
      <c r="AC251" s="106">
        <v>44275</v>
      </c>
      <c r="AD251" s="81">
        <v>0.64583333333333337</v>
      </c>
      <c r="AE251" s="122" t="s">
        <v>283</v>
      </c>
      <c r="AF251" s="85" t="s">
        <v>16</v>
      </c>
      <c r="AG251" s="85" t="s">
        <v>7</v>
      </c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</row>
    <row r="252" spans="2:50" s="83" customFormat="1" ht="9.9499999999999993" customHeight="1" x14ac:dyDescent="0.15">
      <c r="C252" s="79">
        <v>1118</v>
      </c>
      <c r="D252" s="79">
        <v>20</v>
      </c>
      <c r="E252" s="80">
        <v>44275</v>
      </c>
      <c r="F252" s="81">
        <v>0.625</v>
      </c>
      <c r="G252" s="91" t="s">
        <v>59</v>
      </c>
      <c r="H252" s="84" t="s">
        <v>60</v>
      </c>
      <c r="I252" s="84" t="s">
        <v>91</v>
      </c>
      <c r="R252" s="97"/>
      <c r="AA252" s="90">
        <v>4119</v>
      </c>
      <c r="AB252" s="90" t="s">
        <v>130</v>
      </c>
      <c r="AC252" s="106">
        <v>44275</v>
      </c>
      <c r="AD252" s="81">
        <v>0.45833333333333331</v>
      </c>
      <c r="AE252" s="79" t="s">
        <v>94</v>
      </c>
      <c r="AF252" s="85" t="s">
        <v>89</v>
      </c>
      <c r="AG252" s="85" t="s">
        <v>62</v>
      </c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</row>
    <row r="253" spans="2:50" s="83" customFormat="1" ht="9.9499999999999993" customHeight="1" x14ac:dyDescent="0.15">
      <c r="C253" s="79">
        <v>1119</v>
      </c>
      <c r="D253" s="79">
        <v>20</v>
      </c>
      <c r="E253" s="80">
        <v>44275</v>
      </c>
      <c r="F253" s="81">
        <v>0.45833333333333331</v>
      </c>
      <c r="G253" s="79" t="s">
        <v>54</v>
      </c>
      <c r="H253" s="84" t="s">
        <v>102</v>
      </c>
      <c r="I253" s="84" t="s">
        <v>61</v>
      </c>
      <c r="AA253" s="90">
        <v>4217</v>
      </c>
      <c r="AB253" s="90" t="s">
        <v>128</v>
      </c>
      <c r="AC253" s="106">
        <v>44275</v>
      </c>
      <c r="AD253" s="81">
        <v>0.5</v>
      </c>
      <c r="AE253" s="90" t="s">
        <v>105</v>
      </c>
      <c r="AF253" s="85" t="s">
        <v>100</v>
      </c>
      <c r="AG253" s="85" t="s">
        <v>64</v>
      </c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</row>
    <row r="254" spans="2:50" s="83" customFormat="1" ht="9.9499999999999993" customHeight="1" x14ac:dyDescent="0.15">
      <c r="C254" s="79">
        <v>1120</v>
      </c>
      <c r="D254" s="79">
        <v>20</v>
      </c>
      <c r="E254" s="80">
        <v>44275</v>
      </c>
      <c r="F254" s="81">
        <v>0.45833333333333331</v>
      </c>
      <c r="G254" s="122" t="s">
        <v>283</v>
      </c>
      <c r="H254" s="84" t="s">
        <v>16</v>
      </c>
      <c r="I254" s="84" t="s">
        <v>7</v>
      </c>
      <c r="K254" s="97"/>
      <c r="L254" s="97"/>
      <c r="M254" s="97"/>
      <c r="N254" s="97"/>
      <c r="O254" s="97"/>
      <c r="P254" s="97"/>
      <c r="Q254" s="97"/>
      <c r="AA254" s="90">
        <v>4247</v>
      </c>
      <c r="AB254" s="90" t="s">
        <v>121</v>
      </c>
      <c r="AC254" s="106">
        <v>44275</v>
      </c>
      <c r="AD254" s="129" t="s">
        <v>289</v>
      </c>
      <c r="AE254" s="90" t="s">
        <v>59</v>
      </c>
      <c r="AF254" s="85" t="s">
        <v>60</v>
      </c>
      <c r="AG254" s="85" t="s">
        <v>101</v>
      </c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</row>
    <row r="255" spans="2:50" s="83" customFormat="1" ht="9.9499999999999993" customHeight="1" x14ac:dyDescent="0.15">
      <c r="AA255" s="90">
        <v>4248</v>
      </c>
      <c r="AB255" s="90" t="s">
        <v>121</v>
      </c>
      <c r="AC255" s="106">
        <v>44275</v>
      </c>
      <c r="AD255" s="81">
        <v>0.54166666666666663</v>
      </c>
      <c r="AE255" s="90" t="s">
        <v>106</v>
      </c>
      <c r="AF255" s="85" t="s">
        <v>97</v>
      </c>
      <c r="AG255" s="85" t="s">
        <v>99</v>
      </c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</row>
    <row r="256" spans="2:50" s="83" customFormat="1" ht="9.9499999999999993" customHeight="1" x14ac:dyDescent="0.15">
      <c r="C256" s="115"/>
      <c r="D256" s="115"/>
      <c r="E256" s="116"/>
      <c r="F256" s="117"/>
      <c r="G256" s="115"/>
      <c r="H256" s="118"/>
      <c r="I256" s="118"/>
      <c r="K256" s="115"/>
      <c r="L256" s="115"/>
      <c r="M256" s="116"/>
      <c r="N256" s="117"/>
      <c r="O256" s="115"/>
      <c r="P256" s="118"/>
      <c r="Q256" s="118"/>
      <c r="S256" s="115"/>
      <c r="T256" s="115"/>
      <c r="U256" s="116"/>
      <c r="V256" s="117"/>
      <c r="W256" s="115"/>
      <c r="X256" s="118"/>
      <c r="Y256" s="118"/>
      <c r="AA256" s="115"/>
      <c r="AB256" s="115"/>
      <c r="AC256" s="116"/>
      <c r="AD256" s="117"/>
      <c r="AE256" s="115"/>
      <c r="AF256" s="118"/>
      <c r="AG256" s="118"/>
      <c r="AI256" s="115"/>
      <c r="AJ256" s="115"/>
      <c r="AK256" s="116"/>
      <c r="AL256" s="117"/>
      <c r="AM256" s="115"/>
      <c r="AN256" s="118"/>
      <c r="AO256" s="118"/>
      <c r="AQ256" s="115"/>
      <c r="AR256" s="115"/>
      <c r="AS256" s="116"/>
      <c r="AT256" s="117"/>
      <c r="AU256" s="115"/>
      <c r="AV256" s="118"/>
      <c r="AW256" s="118"/>
    </row>
    <row r="257" spans="2:50" s="83" customFormat="1" ht="9.9499999999999993" customHeight="1" x14ac:dyDescent="0.15">
      <c r="B257" s="154" t="s">
        <v>357</v>
      </c>
      <c r="C257" s="79">
        <v>1020</v>
      </c>
      <c r="D257" s="79">
        <v>4</v>
      </c>
      <c r="E257" s="105">
        <v>44276</v>
      </c>
      <c r="F257" s="88">
        <v>0.45833333333333331</v>
      </c>
      <c r="G257" s="79" t="s">
        <v>56</v>
      </c>
      <c r="H257" s="84" t="s">
        <v>17</v>
      </c>
      <c r="I257" s="84" t="s">
        <v>62</v>
      </c>
      <c r="K257" s="84">
        <v>2105</v>
      </c>
      <c r="L257" s="84" t="s">
        <v>75</v>
      </c>
      <c r="M257" s="86">
        <v>44276</v>
      </c>
      <c r="N257" s="134"/>
      <c r="O257" s="84"/>
      <c r="P257" s="84">
        <v>4</v>
      </c>
      <c r="Q257" s="84">
        <v>3</v>
      </c>
      <c r="AI257" s="110">
        <v>5012</v>
      </c>
      <c r="AJ257" s="110">
        <v>3</v>
      </c>
      <c r="AK257" s="113">
        <v>44276</v>
      </c>
      <c r="AL257" s="108">
        <v>0.54166666666666663</v>
      </c>
      <c r="AM257" s="122" t="s">
        <v>283</v>
      </c>
      <c r="AN257" s="91" t="s">
        <v>16</v>
      </c>
      <c r="AO257" s="91" t="s">
        <v>7</v>
      </c>
      <c r="AP257" s="85"/>
      <c r="AQ257" s="110">
        <v>5210</v>
      </c>
      <c r="AR257" s="110">
        <v>2</v>
      </c>
      <c r="AS257" s="113">
        <v>44276</v>
      </c>
      <c r="AT257" s="108">
        <v>0.41666666666666669</v>
      </c>
      <c r="AU257" s="91" t="s">
        <v>155</v>
      </c>
      <c r="AV257" s="85" t="s">
        <v>282</v>
      </c>
      <c r="AW257" s="85" t="s">
        <v>99</v>
      </c>
      <c r="AX257" s="85"/>
    </row>
    <row r="258" spans="2:50" s="83" customFormat="1" ht="9.9499999999999993" customHeight="1" x14ac:dyDescent="0.15">
      <c r="K258" s="84">
        <v>2106</v>
      </c>
      <c r="L258" s="84" t="s">
        <v>75</v>
      </c>
      <c r="M258" s="86">
        <v>44276</v>
      </c>
      <c r="N258" s="134"/>
      <c r="O258" s="84"/>
      <c r="P258" s="84">
        <v>1</v>
      </c>
      <c r="Q258" s="84">
        <v>2</v>
      </c>
      <c r="AI258" s="110">
        <v>5014</v>
      </c>
      <c r="AJ258" s="110">
        <v>3</v>
      </c>
      <c r="AK258" s="113">
        <v>44276</v>
      </c>
      <c r="AL258" s="108">
        <v>0.45833333333333331</v>
      </c>
      <c r="AM258" s="91" t="s">
        <v>158</v>
      </c>
      <c r="AN258" s="91" t="s">
        <v>150</v>
      </c>
      <c r="AO258" s="91" t="s">
        <v>144</v>
      </c>
      <c r="AP258" s="85"/>
      <c r="AQ258" s="110">
        <v>5251</v>
      </c>
      <c r="AR258" s="110">
        <v>11</v>
      </c>
      <c r="AS258" s="111">
        <v>44276</v>
      </c>
      <c r="AT258" s="81">
        <v>0.45833333333333331</v>
      </c>
      <c r="AU258" s="91" t="s">
        <v>103</v>
      </c>
      <c r="AV258" s="85" t="s">
        <v>98</v>
      </c>
      <c r="AW258" s="85" t="s">
        <v>97</v>
      </c>
      <c r="AX258" s="85"/>
    </row>
    <row r="259" spans="2:50" s="83" customFormat="1" ht="9.9499999999999993" customHeight="1" x14ac:dyDescent="0.15">
      <c r="K259" s="84">
        <v>2107</v>
      </c>
      <c r="L259" s="84" t="s">
        <v>76</v>
      </c>
      <c r="M259" s="86">
        <v>44276</v>
      </c>
      <c r="N259" s="134"/>
      <c r="O259" s="84"/>
      <c r="P259" s="84">
        <v>8</v>
      </c>
      <c r="Q259" s="84">
        <v>7</v>
      </c>
      <c r="AI259" s="110">
        <v>5068</v>
      </c>
      <c r="AJ259" s="110">
        <v>14</v>
      </c>
      <c r="AK259" s="111">
        <v>44276</v>
      </c>
      <c r="AL259" s="108">
        <v>0.66666666666666663</v>
      </c>
      <c r="AM259" s="91" t="s">
        <v>94</v>
      </c>
      <c r="AN259" s="91" t="s">
        <v>89</v>
      </c>
      <c r="AO259" s="91" t="s">
        <v>151</v>
      </c>
      <c r="AP259" s="85"/>
      <c r="AQ259" s="110">
        <v>5252</v>
      </c>
      <c r="AR259" s="110">
        <v>11</v>
      </c>
      <c r="AS259" s="111">
        <v>44276</v>
      </c>
      <c r="AT259" s="108">
        <v>0.47916666666666669</v>
      </c>
      <c r="AU259" s="91" t="s">
        <v>154</v>
      </c>
      <c r="AV259" s="85" t="s">
        <v>145</v>
      </c>
      <c r="AW259" s="85" t="s">
        <v>146</v>
      </c>
      <c r="AX259" s="85"/>
    </row>
    <row r="260" spans="2:50" s="83" customFormat="1" ht="9.9499999999999993" customHeight="1" x14ac:dyDescent="0.15">
      <c r="K260" s="84">
        <v>2108</v>
      </c>
      <c r="L260" s="84" t="s">
        <v>76</v>
      </c>
      <c r="M260" s="86">
        <v>44276</v>
      </c>
      <c r="N260" s="134"/>
      <c r="O260" s="84"/>
      <c r="P260" s="84">
        <v>5</v>
      </c>
      <c r="Q260" s="84">
        <v>6</v>
      </c>
      <c r="AI260" s="110">
        <v>5070</v>
      </c>
      <c r="AJ260" s="110">
        <v>14</v>
      </c>
      <c r="AK260" s="111">
        <v>44276</v>
      </c>
      <c r="AL260" s="108">
        <v>0.625</v>
      </c>
      <c r="AM260" s="91" t="s">
        <v>54</v>
      </c>
      <c r="AN260" s="91" t="s">
        <v>102</v>
      </c>
      <c r="AO260" s="91" t="s">
        <v>17</v>
      </c>
      <c r="AP260" s="85"/>
      <c r="AQ260" s="110">
        <v>5253</v>
      </c>
      <c r="AR260" s="110">
        <v>11</v>
      </c>
      <c r="AS260" s="111">
        <v>44276</v>
      </c>
      <c r="AT260" s="123">
        <v>0.54166666666666663</v>
      </c>
      <c r="AU260" s="91" t="s">
        <v>58</v>
      </c>
      <c r="AV260" s="85" t="s">
        <v>90</v>
      </c>
      <c r="AW260" s="85" t="s">
        <v>91</v>
      </c>
      <c r="AX260" s="85"/>
    </row>
    <row r="261" spans="2:50" s="83" customFormat="1" ht="9.9499999999999993" customHeight="1" x14ac:dyDescent="0.15">
      <c r="AI261" s="85"/>
      <c r="AJ261" s="85"/>
      <c r="AK261" s="85"/>
      <c r="AL261" s="85"/>
      <c r="AM261" s="85"/>
      <c r="AN261" s="85"/>
      <c r="AO261" s="85"/>
      <c r="AP261" s="85"/>
      <c r="AQ261" s="110">
        <v>5254</v>
      </c>
      <c r="AR261" s="110">
        <v>11</v>
      </c>
      <c r="AS261" s="111">
        <v>44276</v>
      </c>
      <c r="AT261" s="108">
        <v>0.45833333333333331</v>
      </c>
      <c r="AU261" s="91" t="s">
        <v>105</v>
      </c>
      <c r="AV261" s="85" t="s">
        <v>147</v>
      </c>
      <c r="AW261" s="85" t="s">
        <v>148</v>
      </c>
      <c r="AX261" s="85"/>
    </row>
    <row r="262" spans="2:50" s="83" customFormat="1" ht="9.9499999999999993" customHeight="1" x14ac:dyDescent="0.15">
      <c r="B262" s="93"/>
      <c r="C262" s="93"/>
      <c r="D262" s="93"/>
      <c r="E262" s="94"/>
      <c r="F262" s="95"/>
      <c r="G262" s="93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</row>
    <row r="263" spans="2:50" s="83" customFormat="1" ht="9.9499999999999993" customHeight="1" x14ac:dyDescent="0.15">
      <c r="B263" s="154" t="s">
        <v>359</v>
      </c>
      <c r="C263" s="79">
        <v>1121</v>
      </c>
      <c r="D263" s="79">
        <v>21</v>
      </c>
      <c r="E263" s="80">
        <v>44282</v>
      </c>
      <c r="F263" s="81">
        <v>0.66666666666666663</v>
      </c>
      <c r="G263" s="79" t="s">
        <v>58</v>
      </c>
      <c r="H263" s="84" t="s">
        <v>90</v>
      </c>
      <c r="I263" s="84" t="s">
        <v>88</v>
      </c>
      <c r="AA263" s="90">
        <v>4033</v>
      </c>
      <c r="AB263" s="90" t="s">
        <v>113</v>
      </c>
      <c r="AC263" s="106">
        <v>44282</v>
      </c>
      <c r="AD263" s="81">
        <v>0.58333333333333337</v>
      </c>
      <c r="AE263" s="79" t="s">
        <v>57</v>
      </c>
      <c r="AF263" s="85" t="s">
        <v>7</v>
      </c>
      <c r="AG263" s="85" t="s">
        <v>102</v>
      </c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</row>
    <row r="264" spans="2:50" s="83" customFormat="1" ht="9.9499999999999993" customHeight="1" x14ac:dyDescent="0.15">
      <c r="C264" s="79">
        <v>1122</v>
      </c>
      <c r="D264" s="79">
        <v>21</v>
      </c>
      <c r="E264" s="80">
        <v>44282</v>
      </c>
      <c r="F264" s="81">
        <v>0.54166666666666663</v>
      </c>
      <c r="G264" s="79" t="s">
        <v>63</v>
      </c>
      <c r="H264" s="84" t="s">
        <v>64</v>
      </c>
      <c r="I264" s="84" t="s">
        <v>17</v>
      </c>
      <c r="K264" s="107"/>
      <c r="L264" s="107"/>
      <c r="M264" s="107"/>
      <c r="N264" s="107"/>
      <c r="O264" s="107"/>
      <c r="P264" s="107"/>
      <c r="Q264" s="107"/>
      <c r="AA264" s="90">
        <v>4052</v>
      </c>
      <c r="AB264" s="90" t="s">
        <v>109</v>
      </c>
      <c r="AC264" s="106">
        <v>44282</v>
      </c>
      <c r="AD264" s="81">
        <v>0.64583333333333337</v>
      </c>
      <c r="AE264" s="79" t="s">
        <v>65</v>
      </c>
      <c r="AF264" s="85" t="s">
        <v>61</v>
      </c>
      <c r="AG264" s="85" t="s">
        <v>16</v>
      </c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</row>
    <row r="265" spans="2:50" s="83" customFormat="1" ht="9.9499999999999993" customHeight="1" x14ac:dyDescent="0.15">
      <c r="C265" s="79">
        <v>1123</v>
      </c>
      <c r="D265" s="79">
        <v>21</v>
      </c>
      <c r="E265" s="80">
        <v>44282</v>
      </c>
      <c r="F265" s="81">
        <v>0.58333333333333337</v>
      </c>
      <c r="G265" s="79" t="s">
        <v>66</v>
      </c>
      <c r="H265" s="84" t="s">
        <v>62</v>
      </c>
      <c r="I265" s="84" t="s">
        <v>60</v>
      </c>
      <c r="AA265" s="90">
        <v>4055</v>
      </c>
      <c r="AB265" s="90" t="s">
        <v>116</v>
      </c>
      <c r="AC265" s="106">
        <v>44282</v>
      </c>
      <c r="AD265" s="81">
        <v>0.66666666666666663</v>
      </c>
      <c r="AE265" s="79" t="s">
        <v>104</v>
      </c>
      <c r="AF265" s="85" t="s">
        <v>96</v>
      </c>
      <c r="AG265" s="91" t="s">
        <v>144</v>
      </c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</row>
    <row r="266" spans="2:50" s="83" customFormat="1" ht="9.9499999999999993" customHeight="1" x14ac:dyDescent="0.15">
      <c r="C266" s="79">
        <v>1124</v>
      </c>
      <c r="D266" s="79">
        <v>21</v>
      </c>
      <c r="E266" s="80">
        <v>44282</v>
      </c>
      <c r="F266" s="81">
        <v>0.625</v>
      </c>
      <c r="G266" s="79" t="s">
        <v>93</v>
      </c>
      <c r="H266" s="84" t="s">
        <v>91</v>
      </c>
      <c r="I266" s="84" t="s">
        <v>89</v>
      </c>
      <c r="J266" s="135"/>
      <c r="R266" s="97"/>
      <c r="AA266" s="90">
        <v>4110</v>
      </c>
      <c r="AB266" s="90" t="s">
        <v>136</v>
      </c>
      <c r="AC266" s="106">
        <v>44282</v>
      </c>
      <c r="AD266" s="81">
        <v>0.66666666666666663</v>
      </c>
      <c r="AE266" s="90" t="s">
        <v>63</v>
      </c>
      <c r="AF266" s="85" t="s">
        <v>64</v>
      </c>
      <c r="AG266" s="85" t="s">
        <v>17</v>
      </c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</row>
    <row r="267" spans="2:50" s="83" customFormat="1" ht="9.9499999999999993" customHeight="1" x14ac:dyDescent="0.15">
      <c r="C267" s="79">
        <v>1125</v>
      </c>
      <c r="D267" s="79">
        <v>21</v>
      </c>
      <c r="E267" s="80">
        <v>44282</v>
      </c>
      <c r="F267" s="81">
        <v>0.70833333333333337</v>
      </c>
      <c r="G267" s="79" t="s">
        <v>57</v>
      </c>
      <c r="H267" s="84" t="s">
        <v>7</v>
      </c>
      <c r="I267" s="84" t="s">
        <v>102</v>
      </c>
      <c r="AA267" s="90">
        <v>4216</v>
      </c>
      <c r="AB267" s="90" t="s">
        <v>117</v>
      </c>
      <c r="AC267" s="106">
        <v>44282</v>
      </c>
      <c r="AD267" s="81">
        <v>0.5</v>
      </c>
      <c r="AE267" s="90" t="s">
        <v>103</v>
      </c>
      <c r="AF267" s="85" t="s">
        <v>98</v>
      </c>
      <c r="AG267" s="85" t="s">
        <v>100</v>
      </c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</row>
    <row r="268" spans="2:50" s="83" customFormat="1" ht="9.9499999999999993" customHeight="1" x14ac:dyDescent="0.15">
      <c r="C268" s="79">
        <v>1126</v>
      </c>
      <c r="D268" s="79">
        <v>21</v>
      </c>
      <c r="E268" s="80">
        <v>44282</v>
      </c>
      <c r="F268" s="81">
        <v>0.54166666666666663</v>
      </c>
      <c r="G268" s="79" t="s">
        <v>65</v>
      </c>
      <c r="H268" s="84" t="s">
        <v>61</v>
      </c>
      <c r="I268" s="84" t="s">
        <v>16</v>
      </c>
      <c r="Z268" s="135"/>
      <c r="AA268" s="90">
        <v>4242</v>
      </c>
      <c r="AB268" s="90" t="s">
        <v>119</v>
      </c>
      <c r="AC268" s="106">
        <v>44282</v>
      </c>
      <c r="AD268" s="81">
        <v>0.5</v>
      </c>
      <c r="AE268" s="90" t="s">
        <v>69</v>
      </c>
      <c r="AF268" s="85" t="s">
        <v>101</v>
      </c>
      <c r="AG268" s="85" t="s">
        <v>97</v>
      </c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</row>
    <row r="269" spans="2:50" s="83" customFormat="1" ht="9.9499999999999993" customHeight="1" x14ac:dyDescent="0.15">
      <c r="AA269" s="90">
        <v>4243</v>
      </c>
      <c r="AB269" s="90" t="s">
        <v>119</v>
      </c>
      <c r="AC269" s="106">
        <v>44282</v>
      </c>
      <c r="AD269" s="81">
        <v>0.6875</v>
      </c>
      <c r="AE269" s="90" t="s">
        <v>66</v>
      </c>
      <c r="AF269" s="85" t="s">
        <v>62</v>
      </c>
      <c r="AG269" s="85" t="s">
        <v>60</v>
      </c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</row>
    <row r="270" spans="2:50" s="83" customFormat="1" ht="9.9499999999999993" customHeight="1" x14ac:dyDescent="0.15">
      <c r="C270" s="115"/>
      <c r="D270" s="115"/>
      <c r="E270" s="116"/>
      <c r="F270" s="117"/>
      <c r="G270" s="115"/>
      <c r="H270" s="118"/>
      <c r="I270" s="118"/>
      <c r="K270" s="115"/>
      <c r="L270" s="115"/>
      <c r="M270" s="116"/>
      <c r="N270" s="117"/>
      <c r="O270" s="115"/>
      <c r="P270" s="118"/>
      <c r="Q270" s="118"/>
      <c r="S270" s="115"/>
      <c r="T270" s="115"/>
      <c r="U270" s="116"/>
      <c r="V270" s="117"/>
      <c r="W270" s="115"/>
      <c r="X270" s="118"/>
      <c r="Y270" s="118"/>
      <c r="AA270" s="115"/>
      <c r="AB270" s="115"/>
      <c r="AC270" s="116"/>
      <c r="AD270" s="117"/>
      <c r="AE270" s="115"/>
      <c r="AF270" s="118"/>
      <c r="AG270" s="118"/>
      <c r="AI270" s="115"/>
      <c r="AJ270" s="115"/>
      <c r="AK270" s="116"/>
      <c r="AL270" s="117"/>
      <c r="AM270" s="115"/>
      <c r="AN270" s="118"/>
      <c r="AO270" s="118"/>
      <c r="AQ270" s="115"/>
      <c r="AR270" s="115"/>
      <c r="AS270" s="116"/>
      <c r="AT270" s="117"/>
      <c r="AU270" s="115"/>
      <c r="AV270" s="118"/>
      <c r="AW270" s="118"/>
    </row>
    <row r="271" spans="2:50" s="83" customFormat="1" ht="9.9499999999999993" customHeight="1" x14ac:dyDescent="0.15">
      <c r="B271" s="154" t="s">
        <v>360</v>
      </c>
      <c r="K271" s="84">
        <v>2109</v>
      </c>
      <c r="L271" s="84" t="s">
        <v>77</v>
      </c>
      <c r="M271" s="86">
        <v>44283</v>
      </c>
      <c r="N271" s="134"/>
      <c r="O271" s="84"/>
      <c r="P271" s="84">
        <v>2</v>
      </c>
      <c r="Q271" s="84">
        <v>4</v>
      </c>
      <c r="AA271" s="90">
        <v>4213</v>
      </c>
      <c r="AB271" s="90" t="s">
        <v>117</v>
      </c>
      <c r="AC271" s="126">
        <v>44283</v>
      </c>
      <c r="AD271" s="81">
        <v>0.66666666666666663</v>
      </c>
      <c r="AE271" s="90" t="s">
        <v>63</v>
      </c>
      <c r="AF271" s="85" t="s">
        <v>64</v>
      </c>
      <c r="AG271" s="85" t="s">
        <v>99</v>
      </c>
      <c r="AI271" s="110">
        <v>5071</v>
      </c>
      <c r="AJ271" s="110">
        <v>15</v>
      </c>
      <c r="AK271" s="111">
        <v>44283</v>
      </c>
      <c r="AL271" s="108">
        <v>0.5625</v>
      </c>
      <c r="AM271" s="91" t="s">
        <v>56</v>
      </c>
      <c r="AN271" s="91" t="s">
        <v>17</v>
      </c>
      <c r="AO271" s="91" t="s">
        <v>144</v>
      </c>
      <c r="AQ271" s="110">
        <v>5256</v>
      </c>
      <c r="AR271" s="110">
        <v>12</v>
      </c>
      <c r="AS271" s="111">
        <v>44283</v>
      </c>
      <c r="AT271" s="108">
        <v>0.45833333333333331</v>
      </c>
      <c r="AU271" s="91" t="s">
        <v>106</v>
      </c>
      <c r="AV271" s="85" t="s">
        <v>97</v>
      </c>
      <c r="AW271" s="85" t="s">
        <v>99</v>
      </c>
    </row>
    <row r="272" spans="2:50" s="83" customFormat="1" ht="9.9499999999999993" customHeight="1" x14ac:dyDescent="0.15">
      <c r="K272" s="84">
        <v>2110</v>
      </c>
      <c r="L272" s="84" t="s">
        <v>77</v>
      </c>
      <c r="M272" s="86">
        <v>44283</v>
      </c>
      <c r="N272" s="134"/>
      <c r="O272" s="84"/>
      <c r="P272" s="84">
        <v>3</v>
      </c>
      <c r="Q272" s="84">
        <v>1</v>
      </c>
      <c r="AA272" s="90">
        <v>4219</v>
      </c>
      <c r="AB272" s="90" t="s">
        <v>128</v>
      </c>
      <c r="AC272" s="126">
        <v>44283</v>
      </c>
      <c r="AD272" s="81">
        <v>0.45833333333333331</v>
      </c>
      <c r="AE272" s="90" t="s">
        <v>69</v>
      </c>
      <c r="AF272" s="85" t="s">
        <v>101</v>
      </c>
      <c r="AG272" s="85" t="s">
        <v>60</v>
      </c>
      <c r="AI272" s="110">
        <v>5072</v>
      </c>
      <c r="AJ272" s="110">
        <v>15</v>
      </c>
      <c r="AK272" s="111">
        <v>44283</v>
      </c>
      <c r="AL272" s="108">
        <v>0.45833333333333331</v>
      </c>
      <c r="AM272" s="91" t="s">
        <v>158</v>
      </c>
      <c r="AN272" s="91" t="s">
        <v>150</v>
      </c>
      <c r="AO272" s="91" t="s">
        <v>89</v>
      </c>
      <c r="AQ272" s="110">
        <v>5257</v>
      </c>
      <c r="AR272" s="110">
        <v>12</v>
      </c>
      <c r="AS272" s="111">
        <v>44283</v>
      </c>
      <c r="AT272" s="108">
        <v>0.45833333333333331</v>
      </c>
      <c r="AU272" s="91" t="s">
        <v>155</v>
      </c>
      <c r="AV272" s="85" t="s">
        <v>282</v>
      </c>
      <c r="AW272" s="85" t="s">
        <v>147</v>
      </c>
    </row>
    <row r="273" spans="2:57" s="83" customFormat="1" ht="9.9499999999999993" customHeight="1" x14ac:dyDescent="0.15">
      <c r="K273" s="84">
        <v>2111</v>
      </c>
      <c r="L273" s="84" t="s">
        <v>78</v>
      </c>
      <c r="M273" s="86">
        <v>44283</v>
      </c>
      <c r="N273" s="134"/>
      <c r="O273" s="84"/>
      <c r="P273" s="84">
        <v>6</v>
      </c>
      <c r="Q273" s="84">
        <v>8</v>
      </c>
      <c r="AI273" s="110">
        <v>5073</v>
      </c>
      <c r="AJ273" s="110">
        <v>15</v>
      </c>
      <c r="AK273" s="111">
        <v>44283</v>
      </c>
      <c r="AL273" s="108">
        <v>0.625</v>
      </c>
      <c r="AM273" s="91" t="s">
        <v>159</v>
      </c>
      <c r="AN273" s="91" t="s">
        <v>151</v>
      </c>
      <c r="AO273" s="91" t="s">
        <v>7</v>
      </c>
      <c r="AQ273" s="110">
        <v>5258</v>
      </c>
      <c r="AR273" s="110">
        <v>12</v>
      </c>
      <c r="AS273" s="111">
        <v>44283</v>
      </c>
      <c r="AT273" s="108">
        <v>0.54166666666666663</v>
      </c>
      <c r="AU273" s="91" t="s">
        <v>153</v>
      </c>
      <c r="AV273" s="85" t="s">
        <v>148</v>
      </c>
      <c r="AW273" s="85" t="s">
        <v>90</v>
      </c>
    </row>
    <row r="274" spans="2:57" s="83" customFormat="1" ht="9.9499999999999993" customHeight="1" x14ac:dyDescent="0.15">
      <c r="K274" s="84">
        <v>2112</v>
      </c>
      <c r="L274" s="84" t="s">
        <v>78</v>
      </c>
      <c r="M274" s="86">
        <v>44283</v>
      </c>
      <c r="N274" s="134"/>
      <c r="O274" s="84"/>
      <c r="P274" s="84">
        <v>7</v>
      </c>
      <c r="Q274" s="84">
        <v>5</v>
      </c>
      <c r="AI274" s="110">
        <v>5075</v>
      </c>
      <c r="AJ274" s="110">
        <v>15</v>
      </c>
      <c r="AK274" s="111">
        <v>44283</v>
      </c>
      <c r="AL274" s="108">
        <v>0.54166666666666663</v>
      </c>
      <c r="AM274" s="91" t="s">
        <v>138</v>
      </c>
      <c r="AN274" s="91" t="s">
        <v>139</v>
      </c>
      <c r="AO274" s="91" t="s">
        <v>149</v>
      </c>
      <c r="AQ274" s="110">
        <v>5259</v>
      </c>
      <c r="AR274" s="110">
        <v>12</v>
      </c>
      <c r="AS274" s="111">
        <v>44283</v>
      </c>
      <c r="AT274" s="108">
        <v>0.58333333333333337</v>
      </c>
      <c r="AU274" s="91" t="s">
        <v>93</v>
      </c>
      <c r="AV274" s="85" t="s">
        <v>91</v>
      </c>
      <c r="AW274" s="85" t="s">
        <v>145</v>
      </c>
    </row>
    <row r="275" spans="2:57" s="83" customFormat="1" ht="9.9499999999999993" customHeight="1" x14ac:dyDescent="0.15">
      <c r="AQ275" s="110">
        <v>5260</v>
      </c>
      <c r="AR275" s="110">
        <v>12</v>
      </c>
      <c r="AS275" s="111">
        <v>44283</v>
      </c>
      <c r="AT275" s="108">
        <v>0.58333333333333337</v>
      </c>
      <c r="AU275" s="91" t="s">
        <v>156</v>
      </c>
      <c r="AV275" s="85" t="s">
        <v>146</v>
      </c>
      <c r="AW275" s="85" t="s">
        <v>98</v>
      </c>
    </row>
    <row r="276" spans="2:57" s="83" customFormat="1" ht="9.9499999999999993" customHeight="1" x14ac:dyDescent="0.15">
      <c r="B276" s="93"/>
      <c r="C276" s="93"/>
      <c r="D276" s="93"/>
      <c r="E276" s="94"/>
      <c r="F276" s="95"/>
      <c r="G276" s="93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</row>
    <row r="277" spans="2:57" s="83" customFormat="1" ht="9.9499999999999993" customHeight="1" x14ac:dyDescent="0.15">
      <c r="B277" s="154" t="s">
        <v>361</v>
      </c>
      <c r="C277" s="79">
        <v>1127</v>
      </c>
      <c r="D277" s="79">
        <v>22</v>
      </c>
      <c r="E277" s="142">
        <v>44288</v>
      </c>
      <c r="F277" s="132">
        <v>0.54166666666666663</v>
      </c>
      <c r="G277" s="79" t="s">
        <v>65</v>
      </c>
      <c r="H277" s="84" t="s">
        <v>61</v>
      </c>
      <c r="I277" s="84" t="s">
        <v>7</v>
      </c>
      <c r="AA277" s="90">
        <v>4004</v>
      </c>
      <c r="AB277" s="90" t="s">
        <v>10</v>
      </c>
      <c r="AC277" s="142">
        <v>44288</v>
      </c>
      <c r="AD277" s="132">
        <v>0.64583333333333337</v>
      </c>
      <c r="AE277" s="79" t="s">
        <v>65</v>
      </c>
      <c r="AF277" s="85" t="s">
        <v>61</v>
      </c>
      <c r="AG277" s="85" t="s">
        <v>7</v>
      </c>
      <c r="AP277" s="97"/>
      <c r="AX277" s="97"/>
    </row>
    <row r="278" spans="2:57" s="83" customFormat="1" ht="9.9499999999999993" customHeight="1" x14ac:dyDescent="0.15">
      <c r="C278" s="79">
        <v>1128</v>
      </c>
      <c r="D278" s="79">
        <v>22</v>
      </c>
      <c r="E278" s="142">
        <v>44288</v>
      </c>
      <c r="F278" s="132">
        <v>0.54166666666666663</v>
      </c>
      <c r="G278" s="79" t="s">
        <v>56</v>
      </c>
      <c r="H278" s="84" t="s">
        <v>17</v>
      </c>
      <c r="I278" s="84" t="s">
        <v>88</v>
      </c>
      <c r="AA278" s="90">
        <v>4008</v>
      </c>
      <c r="AB278" s="90" t="s">
        <v>11</v>
      </c>
      <c r="AC278" s="142">
        <v>44288</v>
      </c>
      <c r="AD278" s="132">
        <v>0.64583333333333337</v>
      </c>
      <c r="AE278" s="79" t="s">
        <v>56</v>
      </c>
      <c r="AF278" s="85" t="s">
        <v>17</v>
      </c>
      <c r="AG278" s="85" t="s">
        <v>96</v>
      </c>
    </row>
    <row r="279" spans="2:57" s="83" customFormat="1" ht="9.9499999999999993" customHeight="1" x14ac:dyDescent="0.15">
      <c r="C279" s="79">
        <v>1129</v>
      </c>
      <c r="D279" s="79">
        <v>22</v>
      </c>
      <c r="E279" s="142">
        <v>44288</v>
      </c>
      <c r="F279" s="132">
        <v>0.54166666666666663</v>
      </c>
      <c r="G279" s="91" t="s">
        <v>59</v>
      </c>
      <c r="H279" s="84" t="s">
        <v>60</v>
      </c>
      <c r="I279" s="84" t="s">
        <v>89</v>
      </c>
      <c r="AA279" s="90">
        <v>4017</v>
      </c>
      <c r="AB279" s="90" t="s">
        <v>122</v>
      </c>
      <c r="AC279" s="142">
        <v>44288</v>
      </c>
      <c r="AD279" s="132">
        <v>0.64583333333333337</v>
      </c>
      <c r="AE279" s="122" t="s">
        <v>283</v>
      </c>
      <c r="AF279" s="85" t="s">
        <v>16</v>
      </c>
      <c r="AG279" s="85" t="s">
        <v>102</v>
      </c>
    </row>
    <row r="280" spans="2:57" s="83" customFormat="1" ht="9.9499999999999993" customHeight="1" x14ac:dyDescent="0.15">
      <c r="C280" s="79">
        <v>1130</v>
      </c>
      <c r="D280" s="79">
        <v>22</v>
      </c>
      <c r="E280" s="142">
        <v>44288</v>
      </c>
      <c r="F280" s="132">
        <v>0.54166666666666663</v>
      </c>
      <c r="G280" s="122" t="s">
        <v>283</v>
      </c>
      <c r="H280" s="84" t="s">
        <v>16</v>
      </c>
      <c r="I280" s="84" t="s">
        <v>102</v>
      </c>
      <c r="AA280" s="90">
        <v>4020</v>
      </c>
      <c r="AB280" s="90" t="s">
        <v>122</v>
      </c>
      <c r="AC280" s="142">
        <v>44288</v>
      </c>
      <c r="AD280" s="132">
        <v>0.64583333333333337</v>
      </c>
      <c r="AE280" s="110" t="s">
        <v>55</v>
      </c>
      <c r="AF280" s="91" t="s">
        <v>144</v>
      </c>
      <c r="AG280" s="85" t="s">
        <v>89</v>
      </c>
      <c r="AY280" s="161">
        <v>11049</v>
      </c>
      <c r="AZ280" s="161" t="s">
        <v>248</v>
      </c>
      <c r="BA280" s="111">
        <v>44296</v>
      </c>
      <c r="BB280" s="81">
        <v>0.4375</v>
      </c>
      <c r="BC280" s="162" t="s">
        <v>249</v>
      </c>
      <c r="BD280" s="91" t="s">
        <v>98</v>
      </c>
      <c r="BE280" s="91" t="s">
        <v>240</v>
      </c>
    </row>
    <row r="281" spans="2:57" s="83" customFormat="1" ht="9.9499999999999993" customHeight="1" x14ac:dyDescent="0.15">
      <c r="C281" s="79">
        <v>1131</v>
      </c>
      <c r="D281" s="79">
        <v>22</v>
      </c>
      <c r="E281" s="142">
        <v>44288</v>
      </c>
      <c r="F281" s="132">
        <v>0.54166666666666663</v>
      </c>
      <c r="G281" s="79" t="s">
        <v>58</v>
      </c>
      <c r="H281" s="84" t="s">
        <v>90</v>
      </c>
      <c r="I281" s="84" t="s">
        <v>64</v>
      </c>
      <c r="J281" s="97"/>
      <c r="AA281" s="90">
        <v>4202</v>
      </c>
      <c r="AB281" s="90" t="s">
        <v>13</v>
      </c>
      <c r="AC281" s="142">
        <v>44288</v>
      </c>
      <c r="AD281" s="132">
        <v>0.64583333333333337</v>
      </c>
      <c r="AE281" s="90" t="s">
        <v>103</v>
      </c>
      <c r="AF281" s="85" t="s">
        <v>98</v>
      </c>
      <c r="AG281" s="85" t="s">
        <v>97</v>
      </c>
      <c r="AP281" s="97"/>
      <c r="AX281" s="97"/>
      <c r="AY281" s="161">
        <v>11050</v>
      </c>
      <c r="AZ281" s="161" t="s">
        <v>248</v>
      </c>
      <c r="BA281" s="111">
        <v>44296</v>
      </c>
      <c r="BB281" s="81">
        <v>0.47222222222222227</v>
      </c>
      <c r="BC281" s="162" t="s">
        <v>249</v>
      </c>
      <c r="BD281" s="91" t="s">
        <v>90</v>
      </c>
      <c r="BE281" s="91" t="s">
        <v>148</v>
      </c>
    </row>
    <row r="282" spans="2:57" s="83" customFormat="1" ht="9.9499999999999993" customHeight="1" x14ac:dyDescent="0.15">
      <c r="C282" s="79">
        <v>1132</v>
      </c>
      <c r="D282" s="79">
        <v>22</v>
      </c>
      <c r="E282" s="142">
        <v>44288</v>
      </c>
      <c r="F282" s="132">
        <v>0.54166666666666663</v>
      </c>
      <c r="G282" s="79" t="s">
        <v>66</v>
      </c>
      <c r="H282" s="84" t="s">
        <v>62</v>
      </c>
      <c r="I282" s="84" t="s">
        <v>91</v>
      </c>
      <c r="AA282" s="90">
        <v>4203</v>
      </c>
      <c r="AB282" s="90" t="s">
        <v>13</v>
      </c>
      <c r="AC282" s="142">
        <v>44288</v>
      </c>
      <c r="AD282" s="132">
        <v>0.64583333333333337</v>
      </c>
      <c r="AE282" s="90" t="s">
        <v>105</v>
      </c>
      <c r="AF282" s="85" t="s">
        <v>100</v>
      </c>
      <c r="AG282" s="85" t="s">
        <v>99</v>
      </c>
      <c r="AY282" s="161">
        <v>11051</v>
      </c>
      <c r="AZ282" s="161" t="s">
        <v>248</v>
      </c>
      <c r="BA282" s="111">
        <v>44296</v>
      </c>
      <c r="BB282" s="81">
        <v>0.52083333333333337</v>
      </c>
      <c r="BC282" s="162" t="s">
        <v>249</v>
      </c>
      <c r="BD282" s="91" t="s">
        <v>148</v>
      </c>
      <c r="BE282" s="91" t="s">
        <v>98</v>
      </c>
    </row>
    <row r="283" spans="2:57" s="83" customFormat="1" ht="9.9499999999999993" customHeight="1" x14ac:dyDescent="0.15">
      <c r="R283" s="135"/>
      <c r="AA283" s="90">
        <v>4229</v>
      </c>
      <c r="AB283" s="90" t="s">
        <v>129</v>
      </c>
      <c r="AC283" s="142">
        <v>44288</v>
      </c>
      <c r="AD283" s="132">
        <v>0.64583333333333337</v>
      </c>
      <c r="AE283" s="90" t="s">
        <v>63</v>
      </c>
      <c r="AF283" s="85" t="s">
        <v>64</v>
      </c>
      <c r="AG283" s="85" t="s">
        <v>60</v>
      </c>
      <c r="AY283" s="161">
        <v>11052</v>
      </c>
      <c r="AZ283" s="161" t="s">
        <v>248</v>
      </c>
      <c r="BA283" s="111">
        <v>44296</v>
      </c>
      <c r="BB283" s="81">
        <v>0.55555555555555558</v>
      </c>
      <c r="BC283" s="162" t="s">
        <v>249</v>
      </c>
      <c r="BD283" s="91" t="s">
        <v>240</v>
      </c>
      <c r="BE283" s="91" t="s">
        <v>90</v>
      </c>
    </row>
    <row r="284" spans="2:57" s="83" customFormat="1" ht="9.9499999999999993" customHeight="1" x14ac:dyDescent="0.15">
      <c r="C284" s="115"/>
      <c r="D284" s="115"/>
      <c r="E284" s="116"/>
      <c r="F284" s="117"/>
      <c r="G284" s="115"/>
      <c r="H284" s="118"/>
      <c r="I284" s="118"/>
      <c r="K284" s="115"/>
      <c r="L284" s="115"/>
      <c r="M284" s="116"/>
      <c r="N284" s="117"/>
      <c r="O284" s="115"/>
      <c r="P284" s="118"/>
      <c r="Q284" s="118"/>
      <c r="S284" s="115"/>
      <c r="T284" s="115"/>
      <c r="U284" s="116"/>
      <c r="V284" s="117"/>
      <c r="W284" s="115"/>
      <c r="X284" s="118"/>
      <c r="Y284" s="118"/>
      <c r="AA284" s="115"/>
      <c r="AB284" s="115"/>
      <c r="AC284" s="116"/>
      <c r="AD284" s="117"/>
      <c r="AE284" s="115"/>
      <c r="AF284" s="118"/>
      <c r="AG284" s="118"/>
      <c r="AI284" s="115"/>
      <c r="AJ284" s="115"/>
      <c r="AK284" s="116"/>
      <c r="AL284" s="117"/>
      <c r="AM284" s="115"/>
      <c r="AN284" s="118"/>
      <c r="AO284" s="118"/>
      <c r="AQ284" s="115"/>
      <c r="AR284" s="115"/>
      <c r="AS284" s="116"/>
      <c r="AT284" s="117"/>
      <c r="AU284" s="115"/>
      <c r="AV284" s="118"/>
      <c r="AW284" s="118"/>
      <c r="AY284" s="161">
        <v>11053</v>
      </c>
      <c r="AZ284" s="161" t="s">
        <v>250</v>
      </c>
      <c r="BA284" s="111">
        <v>44296</v>
      </c>
      <c r="BB284" s="81">
        <v>0.4375</v>
      </c>
      <c r="BC284" s="163" t="s">
        <v>251</v>
      </c>
      <c r="BD284" s="91" t="s">
        <v>238</v>
      </c>
      <c r="BE284" s="91" t="s">
        <v>239</v>
      </c>
    </row>
    <row r="285" spans="2:57" s="83" customFormat="1" ht="9.9499999999999993" customHeight="1" x14ac:dyDescent="0.15">
      <c r="B285" s="154" t="s">
        <v>362</v>
      </c>
      <c r="C285" s="100"/>
      <c r="D285" s="100"/>
      <c r="E285" s="101">
        <v>44289</v>
      </c>
      <c r="F285" s="100"/>
      <c r="G285" s="100" t="s">
        <v>175</v>
      </c>
      <c r="H285" s="100" t="s">
        <v>178</v>
      </c>
      <c r="I285" s="100"/>
      <c r="K285" s="100"/>
      <c r="L285" s="100"/>
      <c r="M285" s="101">
        <v>44289</v>
      </c>
      <c r="N285" s="100"/>
      <c r="O285" s="100" t="s">
        <v>175</v>
      </c>
      <c r="P285" s="100" t="s">
        <v>178</v>
      </c>
      <c r="Q285" s="100"/>
      <c r="S285" s="90">
        <v>3074</v>
      </c>
      <c r="T285" s="90">
        <v>5</v>
      </c>
      <c r="U285" s="80">
        <v>44289</v>
      </c>
      <c r="AY285" s="161">
        <v>11054</v>
      </c>
      <c r="AZ285" s="161" t="s">
        <v>250</v>
      </c>
      <c r="BA285" s="111">
        <v>44296</v>
      </c>
      <c r="BB285" s="81">
        <v>0.47222222222222227</v>
      </c>
      <c r="BC285" s="163" t="s">
        <v>251</v>
      </c>
      <c r="BD285" s="91" t="s">
        <v>144</v>
      </c>
      <c r="BE285" s="91" t="s">
        <v>150</v>
      </c>
    </row>
    <row r="286" spans="2:57" s="83" customFormat="1" ht="9.9499999999999993" customHeight="1" x14ac:dyDescent="0.15">
      <c r="K286" s="84"/>
      <c r="L286" s="84"/>
      <c r="M286" s="102"/>
      <c r="N286" s="133"/>
      <c r="O286" s="84"/>
      <c r="P286" s="84"/>
      <c r="Q286" s="84"/>
      <c r="S286" s="90">
        <v>3075</v>
      </c>
      <c r="T286" s="90">
        <v>5</v>
      </c>
      <c r="U286" s="80">
        <v>44289</v>
      </c>
      <c r="AY286" s="161">
        <v>11055</v>
      </c>
      <c r="AZ286" s="161" t="s">
        <v>250</v>
      </c>
      <c r="BA286" s="111">
        <v>44296</v>
      </c>
      <c r="BB286" s="81">
        <v>0.52083333333333337</v>
      </c>
      <c r="BC286" s="163" t="s">
        <v>251</v>
      </c>
      <c r="BD286" s="91" t="s">
        <v>239</v>
      </c>
      <c r="BE286" s="91" t="s">
        <v>144</v>
      </c>
    </row>
    <row r="287" spans="2:57" s="83" customFormat="1" ht="9.9499999999999993" customHeight="1" x14ac:dyDescent="0.15">
      <c r="S287" s="90">
        <v>3076</v>
      </c>
      <c r="T287" s="90">
        <v>5</v>
      </c>
      <c r="U287" s="80">
        <v>44289</v>
      </c>
      <c r="AY287" s="161">
        <v>11056</v>
      </c>
      <c r="AZ287" s="161" t="s">
        <v>250</v>
      </c>
      <c r="BA287" s="111">
        <v>44296</v>
      </c>
      <c r="BB287" s="81">
        <v>0.55555555555555558</v>
      </c>
      <c r="BC287" s="163" t="s">
        <v>251</v>
      </c>
      <c r="BD287" s="91" t="s">
        <v>150</v>
      </c>
      <c r="BE287" s="91" t="s">
        <v>238</v>
      </c>
    </row>
    <row r="288" spans="2:57" s="83" customFormat="1" ht="9.9499999999999993" customHeight="1" x14ac:dyDescent="0.15">
      <c r="S288" s="90">
        <v>3077</v>
      </c>
      <c r="T288" s="90">
        <v>5</v>
      </c>
      <c r="U288" s="80">
        <v>44289</v>
      </c>
    </row>
    <row r="289" spans="1:57" s="83" customFormat="1" ht="9.9499999999999993" customHeight="1" x14ac:dyDescent="0.15">
      <c r="C289" s="115"/>
      <c r="D289" s="115"/>
      <c r="E289" s="116"/>
      <c r="F289" s="117"/>
      <c r="G289" s="115"/>
      <c r="H289" s="118"/>
      <c r="I289" s="118"/>
      <c r="K289" s="115"/>
      <c r="L289" s="115"/>
      <c r="M289" s="116"/>
      <c r="N289" s="117"/>
      <c r="O289" s="115"/>
      <c r="P289" s="118"/>
      <c r="Q289" s="118"/>
      <c r="S289" s="115"/>
      <c r="T289" s="115"/>
      <c r="U289" s="116"/>
      <c r="V289" s="117"/>
      <c r="W289" s="115"/>
      <c r="X289" s="118"/>
      <c r="Y289" s="118"/>
      <c r="AA289" s="115"/>
      <c r="AB289" s="115"/>
      <c r="AC289" s="116"/>
      <c r="AD289" s="117"/>
      <c r="AE289" s="115"/>
      <c r="AF289" s="118"/>
      <c r="AG289" s="118"/>
      <c r="AI289" s="115"/>
      <c r="AJ289" s="115"/>
      <c r="AK289" s="116"/>
      <c r="AL289" s="117"/>
      <c r="AM289" s="115"/>
      <c r="AN289" s="118"/>
      <c r="AO289" s="118"/>
      <c r="AQ289" s="115"/>
      <c r="AR289" s="115"/>
      <c r="AS289" s="116"/>
      <c r="AT289" s="117"/>
      <c r="AU289" s="115"/>
      <c r="AV289" s="118"/>
      <c r="AW289" s="118"/>
      <c r="AY289" s="135"/>
      <c r="AZ289" s="135"/>
      <c r="BA289" s="135"/>
      <c r="BB289" s="135"/>
      <c r="BC289" s="135"/>
      <c r="BD289" s="135"/>
      <c r="BE289" s="135"/>
    </row>
    <row r="290" spans="1:57" s="83" customFormat="1" ht="9.9499999999999993" customHeight="1" x14ac:dyDescent="0.15">
      <c r="B290" s="154" t="s">
        <v>363</v>
      </c>
      <c r="K290" s="84">
        <v>2113</v>
      </c>
      <c r="L290" s="84" t="s">
        <v>79</v>
      </c>
      <c r="M290" s="102">
        <v>44290</v>
      </c>
      <c r="N290" s="134"/>
      <c r="O290" s="84"/>
      <c r="P290" s="84">
        <v>4</v>
      </c>
      <c r="Q290" s="84">
        <v>1</v>
      </c>
      <c r="AY290" s="110"/>
      <c r="AZ290" s="110"/>
      <c r="BA290" s="111"/>
      <c r="BB290" s="135"/>
      <c r="BC290" s="135"/>
      <c r="BD290" s="91"/>
      <c r="BE290" s="91"/>
    </row>
    <row r="291" spans="1:57" s="83" customFormat="1" ht="9.9499999999999993" customHeight="1" x14ac:dyDescent="0.15">
      <c r="K291" s="84">
        <v>2114</v>
      </c>
      <c r="L291" s="84" t="s">
        <v>79</v>
      </c>
      <c r="M291" s="102">
        <v>44290</v>
      </c>
      <c r="N291" s="134"/>
      <c r="O291" s="84"/>
      <c r="P291" s="84">
        <v>3</v>
      </c>
      <c r="Q291" s="84">
        <v>2</v>
      </c>
    </row>
    <row r="292" spans="1:57" s="83" customFormat="1" ht="9.9499999999999993" customHeight="1" x14ac:dyDescent="0.15">
      <c r="K292" s="84">
        <v>2115</v>
      </c>
      <c r="L292" s="84" t="s">
        <v>80</v>
      </c>
      <c r="M292" s="102">
        <v>44290</v>
      </c>
      <c r="N292" s="134"/>
      <c r="O292" s="84"/>
      <c r="P292" s="84">
        <v>8</v>
      </c>
      <c r="Q292" s="84">
        <v>5</v>
      </c>
    </row>
    <row r="293" spans="1:57" s="83" customFormat="1" ht="9.9499999999999993" customHeight="1" x14ac:dyDescent="0.15">
      <c r="K293" s="84">
        <v>2116</v>
      </c>
      <c r="L293" s="84" t="s">
        <v>80</v>
      </c>
      <c r="M293" s="102">
        <v>44290</v>
      </c>
      <c r="N293" s="134"/>
      <c r="O293" s="84"/>
      <c r="P293" s="84">
        <v>7</v>
      </c>
      <c r="Q293" s="84">
        <v>6</v>
      </c>
    </row>
    <row r="294" spans="1:57" s="83" customFormat="1" ht="9.9499999999999993" customHeight="1" x14ac:dyDescent="0.15">
      <c r="B294" s="93"/>
      <c r="C294" s="93"/>
      <c r="D294" s="93"/>
      <c r="E294" s="94"/>
      <c r="F294" s="95"/>
      <c r="G294" s="93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</row>
    <row r="295" spans="1:57" s="83" customFormat="1" ht="9.9499999999999993" customHeight="1" x14ac:dyDescent="0.15">
      <c r="B295" s="154" t="s">
        <v>364</v>
      </c>
      <c r="C295" s="79">
        <v>1201</v>
      </c>
      <c r="D295" s="79" t="s">
        <v>19</v>
      </c>
      <c r="E295" s="80">
        <v>44296</v>
      </c>
      <c r="F295" s="143" t="str">
        <f>""</f>
        <v/>
      </c>
      <c r="G295" s="79" t="s">
        <v>20</v>
      </c>
      <c r="H295" s="79" t="s">
        <v>21</v>
      </c>
      <c r="I295" s="79" t="s">
        <v>22</v>
      </c>
      <c r="AA295" s="79">
        <v>4301</v>
      </c>
      <c r="AB295" s="79" t="s">
        <v>19</v>
      </c>
      <c r="AC295" s="80">
        <v>44296</v>
      </c>
      <c r="AD295" s="143" t="str">
        <f>""</f>
        <v/>
      </c>
      <c r="AE295" s="79" t="s">
        <v>20</v>
      </c>
      <c r="AF295" s="79" t="s">
        <v>21</v>
      </c>
      <c r="AG295" s="79" t="s">
        <v>22</v>
      </c>
    </row>
    <row r="296" spans="1:57" s="83" customFormat="1" ht="9.9499999999999993" customHeight="1" x14ac:dyDescent="0.15">
      <c r="C296" s="79">
        <v>1202</v>
      </c>
      <c r="D296" s="79" t="s">
        <v>19</v>
      </c>
      <c r="E296" s="80">
        <v>44296</v>
      </c>
      <c r="F296" s="143" t="str">
        <f>""</f>
        <v/>
      </c>
      <c r="G296" s="79" t="s">
        <v>20</v>
      </c>
      <c r="H296" s="79" t="s">
        <v>23</v>
      </c>
      <c r="I296" s="79" t="s">
        <v>24</v>
      </c>
      <c r="AA296" s="79">
        <v>4302</v>
      </c>
      <c r="AB296" s="79" t="s">
        <v>19</v>
      </c>
      <c r="AC296" s="80">
        <v>44296</v>
      </c>
      <c r="AD296" s="143" t="str">
        <f>""</f>
        <v/>
      </c>
      <c r="AE296" s="79" t="s">
        <v>20</v>
      </c>
      <c r="AF296" s="79" t="s">
        <v>23</v>
      </c>
      <c r="AG296" s="79" t="s">
        <v>24</v>
      </c>
    </row>
    <row r="297" spans="1:57" s="83" customFormat="1" ht="9.9499999999999993" customHeight="1" x14ac:dyDescent="0.15">
      <c r="C297" s="79">
        <v>1203</v>
      </c>
      <c r="D297" s="79" t="s">
        <v>19</v>
      </c>
      <c r="E297" s="80">
        <v>44296</v>
      </c>
      <c r="F297" s="143" t="str">
        <f>""</f>
        <v/>
      </c>
      <c r="G297" s="79" t="s">
        <v>20</v>
      </c>
      <c r="H297" s="79" t="s">
        <v>25</v>
      </c>
      <c r="I297" s="79" t="s">
        <v>26</v>
      </c>
      <c r="AA297" s="79">
        <v>4303</v>
      </c>
      <c r="AB297" s="79" t="s">
        <v>19</v>
      </c>
      <c r="AC297" s="80">
        <v>44296</v>
      </c>
      <c r="AD297" s="143" t="str">
        <f>""</f>
        <v/>
      </c>
      <c r="AE297" s="79" t="s">
        <v>20</v>
      </c>
      <c r="AF297" s="79" t="s">
        <v>25</v>
      </c>
      <c r="AG297" s="79" t="s">
        <v>26</v>
      </c>
    </row>
    <row r="298" spans="1:57" s="83" customFormat="1" ht="9.9499999999999993" customHeight="1" x14ac:dyDescent="0.15">
      <c r="C298" s="79">
        <v>1204</v>
      </c>
      <c r="D298" s="79" t="s">
        <v>19</v>
      </c>
      <c r="E298" s="80">
        <v>44296</v>
      </c>
      <c r="F298" s="143" t="str">
        <f>""</f>
        <v/>
      </c>
      <c r="G298" s="79" t="s">
        <v>20</v>
      </c>
      <c r="H298" s="79" t="s">
        <v>27</v>
      </c>
      <c r="I298" s="79" t="s">
        <v>28</v>
      </c>
      <c r="AA298" s="79">
        <v>4304</v>
      </c>
      <c r="AB298" s="79" t="s">
        <v>19</v>
      </c>
      <c r="AC298" s="80">
        <v>44296</v>
      </c>
      <c r="AD298" s="143" t="str">
        <f>""</f>
        <v/>
      </c>
      <c r="AE298" s="79" t="s">
        <v>20</v>
      </c>
      <c r="AF298" s="79" t="s">
        <v>27</v>
      </c>
      <c r="AG298" s="79" t="s">
        <v>28</v>
      </c>
    </row>
    <row r="299" spans="1:57" s="83" customFormat="1" ht="9.9499999999999993" customHeight="1" x14ac:dyDescent="0.15">
      <c r="A299" s="97"/>
      <c r="B299" s="97"/>
      <c r="C299" s="90"/>
      <c r="D299" s="90"/>
      <c r="E299" s="106"/>
      <c r="F299" s="98"/>
      <c r="G299" s="90"/>
      <c r="H299" s="90"/>
      <c r="I299" s="90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0"/>
      <c r="AB299" s="90"/>
      <c r="AC299" s="106"/>
      <c r="AD299" s="98"/>
      <c r="AE299" s="90"/>
      <c r="AF299" s="90"/>
      <c r="AG299" s="90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7" s="83" customFormat="1" ht="9.9499999999999993" customHeight="1" x14ac:dyDescent="0.15">
      <c r="A300" s="97"/>
      <c r="B300" s="97"/>
      <c r="C300" s="90"/>
      <c r="D300" s="90"/>
      <c r="E300" s="106"/>
      <c r="F300" s="98"/>
      <c r="G300" s="90"/>
      <c r="H300" s="90"/>
      <c r="I300" s="90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0"/>
      <c r="AB300" s="90"/>
      <c r="AC300" s="106"/>
      <c r="AD300" s="98"/>
      <c r="AE300" s="90"/>
      <c r="AF300" s="90"/>
      <c r="AG300" s="90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7" s="83" customFormat="1" ht="9.9499999999999993" customHeight="1" x14ac:dyDescent="0.15">
      <c r="A301" s="97"/>
      <c r="B301" s="97"/>
      <c r="C301" s="90"/>
      <c r="D301" s="90"/>
      <c r="E301" s="106"/>
      <c r="F301" s="98"/>
      <c r="G301" s="90"/>
      <c r="H301" s="90"/>
      <c r="I301" s="90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0"/>
      <c r="AB301" s="90"/>
      <c r="AC301" s="106"/>
      <c r="AD301" s="98"/>
      <c r="AE301" s="90"/>
      <c r="AF301" s="90"/>
      <c r="AG301" s="90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7" s="83" customFormat="1" ht="9.9499999999999993" customHeight="1" x14ac:dyDescent="0.15">
      <c r="A302" s="97"/>
      <c r="B302" s="97"/>
      <c r="C302" s="90"/>
      <c r="D302" s="90"/>
      <c r="E302" s="106"/>
      <c r="F302" s="98"/>
      <c r="G302" s="90"/>
      <c r="H302" s="90"/>
      <c r="I302" s="90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0"/>
      <c r="AB302" s="90"/>
      <c r="AC302" s="106"/>
      <c r="AD302" s="98"/>
      <c r="AE302" s="90"/>
      <c r="AF302" s="90"/>
      <c r="AG302" s="90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7" s="83" customFormat="1" ht="9.9499999999999993" customHeight="1" x14ac:dyDescent="0.15">
      <c r="B303" s="154"/>
      <c r="C303" s="115"/>
      <c r="D303" s="115"/>
      <c r="E303" s="116"/>
      <c r="F303" s="117"/>
      <c r="G303" s="115"/>
      <c r="H303" s="118"/>
      <c r="I303" s="118"/>
      <c r="K303" s="115"/>
      <c r="L303" s="115"/>
      <c r="M303" s="116"/>
      <c r="N303" s="117"/>
      <c r="O303" s="115"/>
      <c r="P303" s="118"/>
      <c r="Q303" s="118"/>
      <c r="S303" s="115"/>
      <c r="T303" s="115"/>
      <c r="U303" s="116"/>
      <c r="V303" s="117"/>
      <c r="W303" s="115"/>
      <c r="X303" s="118"/>
      <c r="Y303" s="118"/>
      <c r="AA303" s="115"/>
      <c r="AB303" s="115"/>
      <c r="AC303" s="116"/>
      <c r="AD303" s="117"/>
      <c r="AE303" s="115"/>
      <c r="AF303" s="118"/>
      <c r="AG303" s="118"/>
      <c r="AI303" s="115"/>
      <c r="AJ303" s="115"/>
      <c r="AK303" s="116"/>
      <c r="AL303" s="117"/>
      <c r="AM303" s="115"/>
      <c r="AN303" s="118"/>
      <c r="AO303" s="118"/>
      <c r="AQ303" s="115"/>
      <c r="AR303" s="115"/>
      <c r="AS303" s="116"/>
      <c r="AT303" s="117"/>
      <c r="AU303" s="115"/>
      <c r="AV303" s="118"/>
      <c r="AW303" s="118"/>
    </row>
    <row r="304" spans="1:57" s="83" customFormat="1" ht="9.9499999999999993" customHeight="1" x14ac:dyDescent="0.15">
      <c r="B304" s="154" t="s">
        <v>366</v>
      </c>
      <c r="C304" s="79">
        <v>1205</v>
      </c>
      <c r="D304" s="79" t="s">
        <v>29</v>
      </c>
      <c r="E304" s="121">
        <v>44297</v>
      </c>
      <c r="F304" s="143" t="str">
        <f>""</f>
        <v/>
      </c>
      <c r="G304" s="79" t="s">
        <v>20</v>
      </c>
      <c r="H304" s="79" t="s">
        <v>21</v>
      </c>
      <c r="I304" s="79" t="s">
        <v>22</v>
      </c>
      <c r="K304" s="84">
        <v>2117</v>
      </c>
      <c r="L304" s="84" t="s">
        <v>81</v>
      </c>
      <c r="M304" s="102">
        <v>44297</v>
      </c>
      <c r="N304" s="134"/>
      <c r="O304" s="84"/>
      <c r="P304" s="84">
        <v>3</v>
      </c>
      <c r="Q304" s="84">
        <v>4</v>
      </c>
      <c r="AI304" s="110">
        <v>5021</v>
      </c>
      <c r="AJ304" s="110">
        <v>5</v>
      </c>
      <c r="AK304" s="119">
        <v>44297</v>
      </c>
      <c r="AL304" s="108">
        <v>0.54166666666666663</v>
      </c>
      <c r="AM304" s="122" t="s">
        <v>283</v>
      </c>
      <c r="AN304" s="91" t="s">
        <v>16</v>
      </c>
      <c r="AO304" s="91" t="s">
        <v>149</v>
      </c>
      <c r="AQ304" s="110">
        <v>5261</v>
      </c>
      <c r="AR304" s="110">
        <v>13</v>
      </c>
      <c r="AS304" s="111">
        <v>44297</v>
      </c>
      <c r="AT304" s="108">
        <v>0.58333333333333337</v>
      </c>
      <c r="AU304" s="91" t="s">
        <v>156</v>
      </c>
      <c r="AV304" s="85" t="s">
        <v>146</v>
      </c>
      <c r="AW304" s="85" t="s">
        <v>97</v>
      </c>
    </row>
    <row r="305" spans="1:50" s="83" customFormat="1" ht="9.9499999999999993" customHeight="1" x14ac:dyDescent="0.15">
      <c r="C305" s="79">
        <v>1206</v>
      </c>
      <c r="D305" s="79" t="s">
        <v>29</v>
      </c>
      <c r="E305" s="121">
        <v>44297</v>
      </c>
      <c r="F305" s="143" t="str">
        <f>""</f>
        <v/>
      </c>
      <c r="G305" s="79" t="s">
        <v>20</v>
      </c>
      <c r="H305" s="79" t="s">
        <v>23</v>
      </c>
      <c r="I305" s="79" t="s">
        <v>24</v>
      </c>
      <c r="K305" s="84">
        <v>2118</v>
      </c>
      <c r="L305" s="84" t="s">
        <v>81</v>
      </c>
      <c r="M305" s="102">
        <v>44297</v>
      </c>
      <c r="N305" s="134"/>
      <c r="O305" s="84"/>
      <c r="P305" s="84">
        <v>2</v>
      </c>
      <c r="Q305" s="84">
        <v>1</v>
      </c>
      <c r="AI305" s="110">
        <v>5078</v>
      </c>
      <c r="AJ305" s="110">
        <v>16</v>
      </c>
      <c r="AK305" s="111">
        <v>44297</v>
      </c>
      <c r="AL305" s="108">
        <v>0.58333333333333337</v>
      </c>
      <c r="AM305" s="91" t="s">
        <v>57</v>
      </c>
      <c r="AN305" s="91" t="s">
        <v>7</v>
      </c>
      <c r="AO305" s="91" t="s">
        <v>150</v>
      </c>
      <c r="AQ305" s="110">
        <v>5262</v>
      </c>
      <c r="AR305" s="110">
        <v>13</v>
      </c>
      <c r="AS305" s="111">
        <v>44297</v>
      </c>
      <c r="AT305" s="81">
        <v>0.58333333333333337</v>
      </c>
      <c r="AU305" s="91" t="s">
        <v>103</v>
      </c>
      <c r="AV305" s="85" t="s">
        <v>98</v>
      </c>
      <c r="AW305" s="85" t="s">
        <v>91</v>
      </c>
    </row>
    <row r="306" spans="1:50" s="83" customFormat="1" ht="9.9499999999999993" customHeight="1" x14ac:dyDescent="0.15">
      <c r="C306" s="79">
        <v>1207</v>
      </c>
      <c r="D306" s="79" t="s">
        <v>29</v>
      </c>
      <c r="E306" s="121">
        <v>44297</v>
      </c>
      <c r="F306" s="143" t="str">
        <f>""</f>
        <v/>
      </c>
      <c r="G306" s="79" t="s">
        <v>20</v>
      </c>
      <c r="H306" s="79" t="s">
        <v>25</v>
      </c>
      <c r="I306" s="79" t="s">
        <v>26</v>
      </c>
      <c r="K306" s="84">
        <v>2119</v>
      </c>
      <c r="L306" s="84" t="s">
        <v>82</v>
      </c>
      <c r="M306" s="102">
        <v>44297</v>
      </c>
      <c r="N306" s="134"/>
      <c r="O306" s="84"/>
      <c r="P306" s="84">
        <v>7</v>
      </c>
      <c r="Q306" s="84">
        <v>8</v>
      </c>
      <c r="AI306" s="110">
        <v>5079</v>
      </c>
      <c r="AJ306" s="110">
        <v>16</v>
      </c>
      <c r="AK306" s="111">
        <v>44297</v>
      </c>
      <c r="AL306" s="108">
        <v>0.66666666666666663</v>
      </c>
      <c r="AM306" s="91" t="s">
        <v>94</v>
      </c>
      <c r="AN306" s="91" t="s">
        <v>89</v>
      </c>
      <c r="AO306" s="91" t="s">
        <v>17</v>
      </c>
      <c r="AQ306" s="110">
        <v>5263</v>
      </c>
      <c r="AR306" s="110">
        <v>13</v>
      </c>
      <c r="AS306" s="111">
        <v>44297</v>
      </c>
      <c r="AT306" s="108">
        <v>0.47916666666666669</v>
      </c>
      <c r="AU306" s="91" t="s">
        <v>154</v>
      </c>
      <c r="AV306" s="85" t="s">
        <v>145</v>
      </c>
      <c r="AW306" s="85" t="s">
        <v>148</v>
      </c>
    </row>
    <row r="307" spans="1:50" s="83" customFormat="1" ht="9.9499999999999993" customHeight="1" x14ac:dyDescent="0.15">
      <c r="C307" s="79">
        <v>1208</v>
      </c>
      <c r="D307" s="79" t="s">
        <v>29</v>
      </c>
      <c r="E307" s="121">
        <v>44297</v>
      </c>
      <c r="F307" s="143" t="str">
        <f>""</f>
        <v/>
      </c>
      <c r="G307" s="79" t="s">
        <v>20</v>
      </c>
      <c r="H307" s="79" t="s">
        <v>27</v>
      </c>
      <c r="I307" s="79" t="s">
        <v>28</v>
      </c>
      <c r="K307" s="84">
        <v>2120</v>
      </c>
      <c r="L307" s="84" t="s">
        <v>82</v>
      </c>
      <c r="M307" s="102">
        <v>44297</v>
      </c>
      <c r="N307" s="134"/>
      <c r="O307" s="84"/>
      <c r="P307" s="84">
        <v>6</v>
      </c>
      <c r="Q307" s="84">
        <v>5</v>
      </c>
      <c r="AI307" s="110">
        <v>5080</v>
      </c>
      <c r="AJ307" s="110">
        <v>16</v>
      </c>
      <c r="AK307" s="111">
        <v>44297</v>
      </c>
      <c r="AL307" s="108">
        <v>0.5</v>
      </c>
      <c r="AM307" s="91" t="s">
        <v>55</v>
      </c>
      <c r="AN307" s="91" t="s">
        <v>144</v>
      </c>
      <c r="AO307" s="91" t="s">
        <v>102</v>
      </c>
      <c r="AQ307" s="110">
        <v>5264</v>
      </c>
      <c r="AR307" s="110">
        <v>13</v>
      </c>
      <c r="AS307" s="111">
        <v>44297</v>
      </c>
      <c r="AT307" s="123">
        <v>0.45833333333333331</v>
      </c>
      <c r="AU307" s="91" t="s">
        <v>58</v>
      </c>
      <c r="AV307" s="85" t="s">
        <v>90</v>
      </c>
      <c r="AW307" s="85" t="s">
        <v>282</v>
      </c>
    </row>
    <row r="308" spans="1:50" s="83" customFormat="1" ht="9.9499999999999993" customHeight="1" x14ac:dyDescent="0.15">
      <c r="AQ308" s="110">
        <v>5265</v>
      </c>
      <c r="AR308" s="110">
        <v>13</v>
      </c>
      <c r="AS308" s="111">
        <v>44297</v>
      </c>
      <c r="AT308" s="108">
        <v>0.45833333333333331</v>
      </c>
      <c r="AU308" s="91" t="s">
        <v>105</v>
      </c>
      <c r="AV308" s="85" t="s">
        <v>147</v>
      </c>
      <c r="AW308" s="85" t="s">
        <v>99</v>
      </c>
    </row>
    <row r="309" spans="1:50" s="83" customFormat="1" ht="9.9499999999999993" customHeight="1" x14ac:dyDescent="0.15">
      <c r="B309" s="93"/>
      <c r="C309" s="93"/>
      <c r="D309" s="93"/>
      <c r="E309" s="94"/>
      <c r="F309" s="95"/>
      <c r="G309" s="93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  <c r="AX309" s="96"/>
    </row>
    <row r="310" spans="1:50" s="83" customFormat="1" ht="9.9499999999999993" customHeight="1" x14ac:dyDescent="0.15">
      <c r="B310" s="154" t="s">
        <v>365</v>
      </c>
      <c r="C310" s="79">
        <v>1209</v>
      </c>
      <c r="D310" s="79" t="s">
        <v>30</v>
      </c>
      <c r="E310" s="80">
        <v>44303</v>
      </c>
      <c r="F310" s="143" t="str">
        <f>""</f>
        <v/>
      </c>
      <c r="G310" s="79" t="s">
        <v>20</v>
      </c>
      <c r="H310" s="79" t="s">
        <v>22</v>
      </c>
      <c r="I310" s="79" t="s">
        <v>21</v>
      </c>
      <c r="AA310" s="79">
        <v>4305</v>
      </c>
      <c r="AB310" s="79" t="s">
        <v>29</v>
      </c>
      <c r="AC310" s="80">
        <v>44303</v>
      </c>
      <c r="AD310" s="143" t="str">
        <f>""</f>
        <v/>
      </c>
      <c r="AE310" s="79" t="s">
        <v>20</v>
      </c>
      <c r="AF310" s="79" t="s">
        <v>22</v>
      </c>
      <c r="AG310" s="79" t="s">
        <v>21</v>
      </c>
    </row>
    <row r="311" spans="1:50" ht="9.9499999999999993" customHeight="1" x14ac:dyDescent="0.15">
      <c r="A311" s="83"/>
      <c r="B311" s="83"/>
      <c r="C311" s="79">
        <v>1210</v>
      </c>
      <c r="D311" s="79" t="s">
        <v>30</v>
      </c>
      <c r="E311" s="80">
        <v>44303</v>
      </c>
      <c r="F311" s="143" t="str">
        <f>""</f>
        <v/>
      </c>
      <c r="G311" s="79" t="s">
        <v>20</v>
      </c>
      <c r="H311" s="79" t="s">
        <v>24</v>
      </c>
      <c r="I311" s="79" t="s">
        <v>23</v>
      </c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79">
        <v>4306</v>
      </c>
      <c r="AB311" s="79" t="s">
        <v>29</v>
      </c>
      <c r="AC311" s="80">
        <v>44303</v>
      </c>
      <c r="AD311" s="143" t="str">
        <f>""</f>
        <v/>
      </c>
      <c r="AE311" s="79" t="s">
        <v>20</v>
      </c>
      <c r="AF311" s="79" t="s">
        <v>24</v>
      </c>
      <c r="AG311" s="79" t="s">
        <v>23</v>
      </c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</row>
    <row r="312" spans="1:50" ht="9.9499999999999993" customHeight="1" x14ac:dyDescent="0.15">
      <c r="A312" s="83"/>
      <c r="B312" s="83"/>
      <c r="C312" s="79">
        <v>1211</v>
      </c>
      <c r="D312" s="79" t="s">
        <v>30</v>
      </c>
      <c r="E312" s="80">
        <v>44303</v>
      </c>
      <c r="F312" s="143" t="str">
        <f>""</f>
        <v/>
      </c>
      <c r="G312" s="79" t="s">
        <v>20</v>
      </c>
      <c r="H312" s="79" t="s">
        <v>26</v>
      </c>
      <c r="I312" s="79" t="s">
        <v>25</v>
      </c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79">
        <v>4307</v>
      </c>
      <c r="AB312" s="79" t="s">
        <v>29</v>
      </c>
      <c r="AC312" s="80">
        <v>44303</v>
      </c>
      <c r="AD312" s="143" t="str">
        <f>""</f>
        <v/>
      </c>
      <c r="AE312" s="79" t="s">
        <v>20</v>
      </c>
      <c r="AF312" s="79" t="s">
        <v>26</v>
      </c>
      <c r="AG312" s="79" t="s">
        <v>25</v>
      </c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</row>
    <row r="313" spans="1:50" s="83" customFormat="1" ht="9.9499999999999993" customHeight="1" x14ac:dyDescent="0.15">
      <c r="C313" s="79">
        <v>1212</v>
      </c>
      <c r="D313" s="79" t="s">
        <v>30</v>
      </c>
      <c r="E313" s="80">
        <v>44303</v>
      </c>
      <c r="F313" s="143" t="str">
        <f>""</f>
        <v/>
      </c>
      <c r="G313" s="79" t="s">
        <v>20</v>
      </c>
      <c r="H313" s="79" t="s">
        <v>28</v>
      </c>
      <c r="I313" s="79" t="s">
        <v>27</v>
      </c>
      <c r="K313" s="84"/>
      <c r="L313" s="84"/>
      <c r="M313" s="102"/>
      <c r="N313" s="133"/>
      <c r="O313" s="84"/>
      <c r="P313" s="84"/>
      <c r="Q313" s="84"/>
      <c r="AA313" s="79">
        <v>4308</v>
      </c>
      <c r="AB313" s="79" t="s">
        <v>29</v>
      </c>
      <c r="AC313" s="80">
        <v>44303</v>
      </c>
      <c r="AD313" s="143" t="str">
        <f>""</f>
        <v/>
      </c>
      <c r="AE313" s="79" t="s">
        <v>20</v>
      </c>
      <c r="AF313" s="79" t="s">
        <v>28</v>
      </c>
      <c r="AG313" s="79" t="s">
        <v>27</v>
      </c>
    </row>
    <row r="314" spans="1:50" ht="9.9499999999999993" customHeight="1" x14ac:dyDescent="0.15">
      <c r="A314" s="83"/>
      <c r="B314" s="154"/>
      <c r="C314" s="115"/>
      <c r="D314" s="115"/>
      <c r="E314" s="116"/>
      <c r="F314" s="117"/>
      <c r="G314" s="115"/>
      <c r="H314" s="118"/>
      <c r="I314" s="118"/>
      <c r="J314" s="83"/>
      <c r="K314" s="115"/>
      <c r="L314" s="115"/>
      <c r="M314" s="116"/>
      <c r="N314" s="117"/>
      <c r="O314" s="115"/>
      <c r="P314" s="118"/>
      <c r="Q314" s="118"/>
      <c r="R314" s="83"/>
      <c r="S314" s="115"/>
      <c r="T314" s="115"/>
      <c r="U314" s="116"/>
      <c r="V314" s="117"/>
      <c r="W314" s="115"/>
      <c r="X314" s="118"/>
      <c r="Y314" s="118"/>
      <c r="Z314" s="83"/>
      <c r="AA314" s="115"/>
      <c r="AB314" s="115"/>
      <c r="AC314" s="116"/>
      <c r="AD314" s="117"/>
      <c r="AE314" s="115"/>
      <c r="AF314" s="118"/>
      <c r="AG314" s="118"/>
      <c r="AH314" s="83"/>
      <c r="AI314" s="115"/>
      <c r="AJ314" s="115"/>
      <c r="AK314" s="116"/>
      <c r="AL314" s="117"/>
      <c r="AM314" s="115"/>
      <c r="AN314" s="118"/>
      <c r="AO314" s="118"/>
      <c r="AP314" s="83"/>
      <c r="AQ314" s="115"/>
      <c r="AR314" s="115"/>
      <c r="AS314" s="116"/>
      <c r="AT314" s="117"/>
      <c r="AU314" s="115"/>
      <c r="AV314" s="118"/>
      <c r="AW314" s="118"/>
      <c r="AX314" s="83"/>
    </row>
    <row r="315" spans="1:50" ht="9.9499999999999993" customHeight="1" x14ac:dyDescent="0.15">
      <c r="A315" s="83"/>
      <c r="B315" s="154" t="s">
        <v>367</v>
      </c>
      <c r="C315" s="79">
        <v>1213</v>
      </c>
      <c r="D315" s="79" t="s">
        <v>31</v>
      </c>
      <c r="E315" s="121">
        <v>44304</v>
      </c>
      <c r="F315" s="143" t="str">
        <f>""</f>
        <v/>
      </c>
      <c r="G315" s="79" t="s">
        <v>20</v>
      </c>
      <c r="H315" s="79" t="s">
        <v>22</v>
      </c>
      <c r="I315" s="79" t="s">
        <v>21</v>
      </c>
      <c r="J315" s="83"/>
      <c r="K315" s="84">
        <v>2121</v>
      </c>
      <c r="L315" s="84" t="s">
        <v>83</v>
      </c>
      <c r="M315" s="102">
        <v>44304</v>
      </c>
      <c r="N315" s="132">
        <v>0.54166666666666663</v>
      </c>
      <c r="O315" s="84"/>
      <c r="P315" s="84">
        <v>4</v>
      </c>
      <c r="Q315" s="84">
        <v>2</v>
      </c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110">
        <v>5081</v>
      </c>
      <c r="AJ315" s="110">
        <v>17</v>
      </c>
      <c r="AK315" s="111">
        <v>44304</v>
      </c>
      <c r="AL315" s="108">
        <v>0.625</v>
      </c>
      <c r="AM315" s="91" t="s">
        <v>54</v>
      </c>
      <c r="AN315" s="91" t="s">
        <v>102</v>
      </c>
      <c r="AO315" s="91" t="s">
        <v>89</v>
      </c>
      <c r="AP315" s="83"/>
      <c r="AQ315" s="110">
        <v>5221</v>
      </c>
      <c r="AR315" s="110">
        <v>5</v>
      </c>
      <c r="AS315" s="113">
        <v>44304</v>
      </c>
      <c r="AT315" s="108">
        <v>0.45833333333333331</v>
      </c>
      <c r="AU315" s="91" t="s">
        <v>105</v>
      </c>
      <c r="AV315" s="85" t="s">
        <v>147</v>
      </c>
      <c r="AW315" s="85" t="s">
        <v>97</v>
      </c>
      <c r="AX315" s="83"/>
    </row>
    <row r="316" spans="1:50" ht="9.9499999999999993" customHeight="1" x14ac:dyDescent="0.15">
      <c r="A316" s="83"/>
      <c r="B316" s="83"/>
      <c r="C316" s="79">
        <v>1214</v>
      </c>
      <c r="D316" s="79" t="s">
        <v>31</v>
      </c>
      <c r="E316" s="121">
        <v>44304</v>
      </c>
      <c r="F316" s="143" t="str">
        <f>""</f>
        <v/>
      </c>
      <c r="G316" s="79" t="s">
        <v>20</v>
      </c>
      <c r="H316" s="79" t="s">
        <v>24</v>
      </c>
      <c r="I316" s="79" t="s">
        <v>23</v>
      </c>
      <c r="J316" s="83"/>
      <c r="K316" s="84">
        <v>2122</v>
      </c>
      <c r="L316" s="84" t="s">
        <v>83</v>
      </c>
      <c r="M316" s="102">
        <v>44304</v>
      </c>
      <c r="N316" s="132">
        <v>0.54166666666666663</v>
      </c>
      <c r="O316" s="84"/>
      <c r="P316" s="84">
        <v>1</v>
      </c>
      <c r="Q316" s="84">
        <v>3</v>
      </c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110">
        <v>5082</v>
      </c>
      <c r="AJ316" s="110">
        <v>17</v>
      </c>
      <c r="AK316" s="111">
        <v>44304</v>
      </c>
      <c r="AL316" s="108">
        <v>0.58333333333333337</v>
      </c>
      <c r="AM316" s="91" t="s">
        <v>56</v>
      </c>
      <c r="AN316" s="91" t="s">
        <v>17</v>
      </c>
      <c r="AO316" s="91" t="s">
        <v>7</v>
      </c>
      <c r="AP316" s="83"/>
      <c r="AQ316" s="110">
        <v>5267</v>
      </c>
      <c r="AR316" s="110">
        <v>14</v>
      </c>
      <c r="AS316" s="111">
        <v>44304</v>
      </c>
      <c r="AT316" s="108">
        <v>0.45833333333333331</v>
      </c>
      <c r="AU316" s="91" t="s">
        <v>107</v>
      </c>
      <c r="AV316" s="85" t="s">
        <v>99</v>
      </c>
      <c r="AW316" s="85" t="s">
        <v>90</v>
      </c>
      <c r="AX316" s="83"/>
    </row>
    <row r="317" spans="1:50" ht="9.9499999999999993" customHeight="1" x14ac:dyDescent="0.15">
      <c r="A317" s="83"/>
      <c r="B317" s="83"/>
      <c r="C317" s="79">
        <v>1215</v>
      </c>
      <c r="D317" s="79" t="s">
        <v>31</v>
      </c>
      <c r="E317" s="121">
        <v>44304</v>
      </c>
      <c r="F317" s="143" t="str">
        <f>""</f>
        <v/>
      </c>
      <c r="G317" s="79" t="s">
        <v>20</v>
      </c>
      <c r="H317" s="79" t="s">
        <v>26</v>
      </c>
      <c r="I317" s="79" t="s">
        <v>25</v>
      </c>
      <c r="J317" s="83"/>
      <c r="K317" s="84">
        <v>2123</v>
      </c>
      <c r="L317" s="84" t="s">
        <v>84</v>
      </c>
      <c r="M317" s="102">
        <v>44304</v>
      </c>
      <c r="N317" s="132">
        <v>0.54166666666666663</v>
      </c>
      <c r="O317" s="84"/>
      <c r="P317" s="84">
        <v>8</v>
      </c>
      <c r="Q317" s="84">
        <v>6</v>
      </c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110">
        <v>5084</v>
      </c>
      <c r="AJ317" s="110">
        <v>17</v>
      </c>
      <c r="AK317" s="111">
        <v>44304</v>
      </c>
      <c r="AL317" s="108">
        <v>0.625</v>
      </c>
      <c r="AM317" s="91" t="s">
        <v>159</v>
      </c>
      <c r="AN317" s="91" t="s">
        <v>151</v>
      </c>
      <c r="AO317" s="91" t="s">
        <v>149</v>
      </c>
      <c r="AP317" s="83"/>
      <c r="AQ317" s="110">
        <v>5268</v>
      </c>
      <c r="AR317" s="110">
        <v>14</v>
      </c>
      <c r="AS317" s="111">
        <v>44304</v>
      </c>
      <c r="AT317" s="108">
        <v>0.45833333333333331</v>
      </c>
      <c r="AU317" s="91" t="s">
        <v>155</v>
      </c>
      <c r="AV317" s="85" t="s">
        <v>282</v>
      </c>
      <c r="AW317" s="85" t="s">
        <v>145</v>
      </c>
      <c r="AX317" s="83"/>
    </row>
    <row r="318" spans="1:50" ht="9.9499999999999993" customHeight="1" x14ac:dyDescent="0.15">
      <c r="A318" s="83"/>
      <c r="B318" s="83"/>
      <c r="C318" s="79">
        <v>1216</v>
      </c>
      <c r="D318" s="79" t="s">
        <v>31</v>
      </c>
      <c r="E318" s="121">
        <v>44304</v>
      </c>
      <c r="F318" s="143" t="str">
        <f>""</f>
        <v/>
      </c>
      <c r="G318" s="79" t="s">
        <v>20</v>
      </c>
      <c r="H318" s="79" t="s">
        <v>28</v>
      </c>
      <c r="I318" s="79" t="s">
        <v>27</v>
      </c>
      <c r="J318" s="83"/>
      <c r="K318" s="84">
        <v>2124</v>
      </c>
      <c r="L318" s="84" t="s">
        <v>84</v>
      </c>
      <c r="M318" s="102">
        <v>44304</v>
      </c>
      <c r="N318" s="132">
        <v>0.54166666666666663</v>
      </c>
      <c r="O318" s="84"/>
      <c r="P318" s="84">
        <v>5</v>
      </c>
      <c r="Q318" s="84">
        <v>7</v>
      </c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110">
        <v>5085</v>
      </c>
      <c r="AJ318" s="110">
        <v>17</v>
      </c>
      <c r="AK318" s="111">
        <v>44304</v>
      </c>
      <c r="AL318" s="108">
        <v>0.54166666666666663</v>
      </c>
      <c r="AM318" s="122" t="s">
        <v>283</v>
      </c>
      <c r="AN318" s="91" t="s">
        <v>16</v>
      </c>
      <c r="AO318" s="91" t="s">
        <v>139</v>
      </c>
      <c r="AP318" s="83"/>
      <c r="AQ318" s="110">
        <v>5269</v>
      </c>
      <c r="AR318" s="110">
        <v>14</v>
      </c>
      <c r="AS318" s="111">
        <v>44304</v>
      </c>
      <c r="AT318" s="108">
        <v>0.54166666666666663</v>
      </c>
      <c r="AU318" s="91" t="s">
        <v>153</v>
      </c>
      <c r="AV318" s="85" t="s">
        <v>148</v>
      </c>
      <c r="AW318" s="85" t="s">
        <v>98</v>
      </c>
      <c r="AX318" s="83"/>
    </row>
    <row r="319" spans="1:50" s="83" customFormat="1" ht="9.9499999999999993" customHeight="1" x14ac:dyDescent="0.15">
      <c r="K319" s="97"/>
      <c r="L319" s="97"/>
      <c r="M319" s="97"/>
      <c r="N319" s="97"/>
      <c r="O319" s="97"/>
      <c r="P319" s="97"/>
      <c r="Q319" s="97"/>
      <c r="AQ319" s="110">
        <v>5270</v>
      </c>
      <c r="AR319" s="110">
        <v>14</v>
      </c>
      <c r="AS319" s="111">
        <v>44304</v>
      </c>
      <c r="AT319" s="108">
        <v>0.58333333333333337</v>
      </c>
      <c r="AU319" s="91" t="s">
        <v>93</v>
      </c>
      <c r="AV319" s="85" t="s">
        <v>91</v>
      </c>
      <c r="AW319" s="85" t="s">
        <v>146</v>
      </c>
    </row>
    <row r="320" spans="1:50" ht="9.9499999999999993" customHeight="1" x14ac:dyDescent="0.15">
      <c r="A320" s="83"/>
      <c r="B320" s="93"/>
      <c r="C320" s="93"/>
      <c r="D320" s="93"/>
      <c r="E320" s="94"/>
      <c r="F320" s="95"/>
      <c r="G320" s="93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</row>
    <row r="321" spans="1:57" ht="9.9499999999999993" customHeight="1" x14ac:dyDescent="0.15">
      <c r="A321" s="83"/>
      <c r="B321" s="154" t="s">
        <v>368</v>
      </c>
      <c r="C321" s="79">
        <v>1217</v>
      </c>
      <c r="D321" s="79" t="s">
        <v>32</v>
      </c>
      <c r="E321" s="80">
        <v>44310</v>
      </c>
      <c r="F321" s="143" t="str">
        <f>""</f>
        <v/>
      </c>
      <c r="G321" s="79" t="s">
        <v>20</v>
      </c>
      <c r="H321" s="79" t="s">
        <v>21</v>
      </c>
      <c r="I321" s="79" t="s">
        <v>22</v>
      </c>
      <c r="J321" s="83"/>
      <c r="K321" s="84">
        <v>2201</v>
      </c>
      <c r="L321" s="84" t="s">
        <v>86</v>
      </c>
      <c r="M321" s="102">
        <v>44310</v>
      </c>
      <c r="N321" s="137"/>
      <c r="O321" s="79" t="s">
        <v>20</v>
      </c>
      <c r="P321" s="79" t="s">
        <v>26</v>
      </c>
      <c r="Q321" s="79" t="s">
        <v>25</v>
      </c>
      <c r="R321" s="83"/>
      <c r="S321" s="83"/>
      <c r="T321" s="83"/>
      <c r="U321" s="83"/>
      <c r="V321" s="83"/>
      <c r="W321" s="83"/>
      <c r="X321" s="83"/>
      <c r="Y321" s="83"/>
      <c r="Z321" s="83"/>
      <c r="AA321" s="79">
        <v>4309</v>
      </c>
      <c r="AB321" s="79" t="s">
        <v>30</v>
      </c>
      <c r="AC321" s="80">
        <v>44310</v>
      </c>
      <c r="AD321" s="143" t="str">
        <f>""</f>
        <v/>
      </c>
      <c r="AE321" s="79" t="s">
        <v>20</v>
      </c>
      <c r="AF321" s="79" t="s">
        <v>21</v>
      </c>
      <c r="AG321" s="79" t="s">
        <v>22</v>
      </c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</row>
    <row r="322" spans="1:57" s="83" customFormat="1" ht="9.9499999999999993" customHeight="1" x14ac:dyDescent="0.15">
      <c r="C322" s="79">
        <v>1218</v>
      </c>
      <c r="D322" s="79" t="s">
        <v>32</v>
      </c>
      <c r="E322" s="80">
        <v>44310</v>
      </c>
      <c r="F322" s="143" t="str">
        <f>""</f>
        <v/>
      </c>
      <c r="G322" s="79" t="s">
        <v>20</v>
      </c>
      <c r="H322" s="79" t="s">
        <v>23</v>
      </c>
      <c r="I322" s="79" t="s">
        <v>24</v>
      </c>
      <c r="K322" s="84">
        <v>2202</v>
      </c>
      <c r="L322" s="84" t="s">
        <v>86</v>
      </c>
      <c r="M322" s="102">
        <v>44310</v>
      </c>
      <c r="N322" s="137"/>
      <c r="O322" s="79" t="s">
        <v>20</v>
      </c>
      <c r="P322" s="79" t="s">
        <v>28</v>
      </c>
      <c r="Q322" s="79" t="s">
        <v>27</v>
      </c>
      <c r="AA322" s="79">
        <v>4310</v>
      </c>
      <c r="AB322" s="79" t="s">
        <v>30</v>
      </c>
      <c r="AC322" s="80">
        <v>44310</v>
      </c>
      <c r="AD322" s="143" t="str">
        <f>""</f>
        <v/>
      </c>
      <c r="AE322" s="79" t="s">
        <v>20</v>
      </c>
      <c r="AF322" s="79" t="s">
        <v>23</v>
      </c>
      <c r="AG322" s="79" t="s">
        <v>24</v>
      </c>
    </row>
    <row r="323" spans="1:57" ht="9.9499999999999993" customHeight="1" x14ac:dyDescent="0.15">
      <c r="A323" s="83"/>
      <c r="B323" s="83"/>
      <c r="C323" s="79">
        <v>1219</v>
      </c>
      <c r="D323" s="79" t="s">
        <v>32</v>
      </c>
      <c r="E323" s="80">
        <v>44310</v>
      </c>
      <c r="F323" s="143" t="str">
        <f>""</f>
        <v/>
      </c>
      <c r="G323" s="79" t="s">
        <v>20</v>
      </c>
      <c r="H323" s="79" t="s">
        <v>25</v>
      </c>
      <c r="I323" s="79" t="s">
        <v>26</v>
      </c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79">
        <v>4311</v>
      </c>
      <c r="AB323" s="79" t="s">
        <v>30</v>
      </c>
      <c r="AC323" s="80">
        <v>44310</v>
      </c>
      <c r="AD323" s="143" t="str">
        <f>""</f>
        <v/>
      </c>
      <c r="AE323" s="79" t="s">
        <v>20</v>
      </c>
      <c r="AF323" s="79" t="s">
        <v>25</v>
      </c>
      <c r="AG323" s="79" t="s">
        <v>26</v>
      </c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</row>
    <row r="324" spans="1:57" ht="9.9499999999999993" customHeight="1" x14ac:dyDescent="0.15">
      <c r="A324" s="83"/>
      <c r="B324" s="83"/>
      <c r="C324" s="79">
        <v>1220</v>
      </c>
      <c r="D324" s="79" t="s">
        <v>32</v>
      </c>
      <c r="E324" s="80">
        <v>44310</v>
      </c>
      <c r="F324" s="143" t="str">
        <f>""</f>
        <v/>
      </c>
      <c r="G324" s="79" t="s">
        <v>20</v>
      </c>
      <c r="H324" s="79" t="s">
        <v>27</v>
      </c>
      <c r="I324" s="79" t="s">
        <v>28</v>
      </c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79">
        <v>4312</v>
      </c>
      <c r="AB324" s="79" t="s">
        <v>30</v>
      </c>
      <c r="AC324" s="80">
        <v>44310</v>
      </c>
      <c r="AD324" s="143" t="str">
        <f>""</f>
        <v/>
      </c>
      <c r="AE324" s="79" t="s">
        <v>20</v>
      </c>
      <c r="AF324" s="79" t="s">
        <v>27</v>
      </c>
      <c r="AG324" s="79" t="s">
        <v>28</v>
      </c>
      <c r="AH324" s="83"/>
      <c r="AI324" s="83"/>
      <c r="AJ324" s="83"/>
      <c r="AK324" s="83"/>
      <c r="AL324" s="83"/>
      <c r="AM324" s="83"/>
      <c r="AN324" s="83"/>
      <c r="AO324" s="83"/>
      <c r="AP324" s="83"/>
      <c r="AQ324" s="91"/>
      <c r="AR324" s="91"/>
      <c r="AS324" s="91"/>
      <c r="AT324" s="92"/>
      <c r="AU324" s="91"/>
      <c r="AV324" s="85"/>
      <c r="AW324" s="85"/>
      <c r="AX324" s="83"/>
    </row>
    <row r="325" spans="1:57" ht="9.9499999999999993" customHeight="1" x14ac:dyDescent="0.15">
      <c r="A325" s="83"/>
      <c r="B325" s="154"/>
      <c r="C325" s="115"/>
      <c r="D325" s="115"/>
      <c r="E325" s="116"/>
      <c r="F325" s="117"/>
      <c r="G325" s="115"/>
      <c r="H325" s="118"/>
      <c r="I325" s="118"/>
      <c r="J325" s="83"/>
      <c r="K325" s="115"/>
      <c r="L325" s="115"/>
      <c r="M325" s="116"/>
      <c r="N325" s="117"/>
      <c r="O325" s="115"/>
      <c r="P325" s="118"/>
      <c r="Q325" s="118"/>
      <c r="R325" s="83"/>
      <c r="S325" s="115"/>
      <c r="T325" s="115"/>
      <c r="U325" s="116"/>
      <c r="V325" s="117"/>
      <c r="W325" s="115"/>
      <c r="X325" s="118"/>
      <c r="Y325" s="118"/>
      <c r="Z325" s="83"/>
      <c r="AA325" s="115"/>
      <c r="AB325" s="115"/>
      <c r="AC325" s="116"/>
      <c r="AD325" s="117"/>
      <c r="AE325" s="115"/>
      <c r="AF325" s="118"/>
      <c r="AG325" s="118"/>
      <c r="AH325" s="83"/>
      <c r="AI325" s="115"/>
      <c r="AJ325" s="115"/>
      <c r="AK325" s="116"/>
      <c r="AL325" s="117"/>
      <c r="AM325" s="115"/>
      <c r="AN325" s="118"/>
      <c r="AO325" s="118"/>
      <c r="AP325" s="83"/>
      <c r="AQ325" s="115"/>
      <c r="AR325" s="115"/>
      <c r="AS325" s="116"/>
      <c r="AT325" s="117"/>
      <c r="AU325" s="115"/>
      <c r="AV325" s="118"/>
      <c r="AW325" s="118"/>
      <c r="AX325" s="83"/>
    </row>
    <row r="326" spans="1:57" ht="9.9499999999999993" customHeight="1" x14ac:dyDescent="0.15">
      <c r="A326" s="83"/>
      <c r="B326" s="154" t="s">
        <v>369</v>
      </c>
      <c r="C326" s="83"/>
      <c r="D326" s="83"/>
      <c r="E326" s="83"/>
      <c r="F326" s="83"/>
      <c r="G326" s="83"/>
      <c r="H326" s="83"/>
      <c r="I326" s="83"/>
      <c r="J326" s="83"/>
      <c r="K326" s="84">
        <v>2203</v>
      </c>
      <c r="L326" s="84" t="s">
        <v>87</v>
      </c>
      <c r="M326" s="102">
        <v>44311</v>
      </c>
      <c r="N326" s="137"/>
      <c r="O326" s="79" t="s">
        <v>20</v>
      </c>
      <c r="P326" s="79" t="s">
        <v>25</v>
      </c>
      <c r="Q326" s="79" t="s">
        <v>26</v>
      </c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110">
        <v>5032</v>
      </c>
      <c r="AJ326" s="110">
        <v>7</v>
      </c>
      <c r="AK326" s="113">
        <v>44311</v>
      </c>
      <c r="AL326" s="108">
        <v>0.45833333333333331</v>
      </c>
      <c r="AM326" s="91" t="s">
        <v>158</v>
      </c>
      <c r="AN326" s="91" t="s">
        <v>150</v>
      </c>
      <c r="AO326" s="91" t="s">
        <v>149</v>
      </c>
      <c r="AP326" s="97"/>
      <c r="AQ326" s="110">
        <v>5271</v>
      </c>
      <c r="AR326" s="91">
        <v>15</v>
      </c>
      <c r="AS326" s="111">
        <v>44311</v>
      </c>
      <c r="AT326" s="108">
        <v>0.58333333333333337</v>
      </c>
      <c r="AU326" s="91" t="s">
        <v>93</v>
      </c>
      <c r="AV326" s="85" t="s">
        <v>91</v>
      </c>
      <c r="AW326" s="85" t="s">
        <v>97</v>
      </c>
      <c r="AX326" s="97"/>
    </row>
    <row r="327" spans="1:57" ht="9.9499999999999993" customHeight="1" x14ac:dyDescent="0.1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4">
        <v>2204</v>
      </c>
      <c r="L327" s="84" t="s">
        <v>87</v>
      </c>
      <c r="M327" s="102">
        <v>44311</v>
      </c>
      <c r="N327" s="137"/>
      <c r="O327" s="79" t="s">
        <v>20</v>
      </c>
      <c r="P327" s="79" t="s">
        <v>27</v>
      </c>
      <c r="Q327" s="79" t="s">
        <v>28</v>
      </c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110">
        <v>5086</v>
      </c>
      <c r="AJ327" s="110">
        <v>18</v>
      </c>
      <c r="AK327" s="111">
        <v>44311</v>
      </c>
      <c r="AL327" s="108">
        <v>0.54166666666666663</v>
      </c>
      <c r="AM327" s="91" t="s">
        <v>138</v>
      </c>
      <c r="AN327" s="91" t="s">
        <v>139</v>
      </c>
      <c r="AO327" s="91" t="s">
        <v>151</v>
      </c>
      <c r="AP327" s="83"/>
      <c r="AQ327" s="110">
        <v>5272</v>
      </c>
      <c r="AR327" s="91">
        <v>15</v>
      </c>
      <c r="AS327" s="111">
        <v>44311</v>
      </c>
      <c r="AT327" s="108">
        <v>0.58333333333333337</v>
      </c>
      <c r="AU327" s="91" t="s">
        <v>156</v>
      </c>
      <c r="AV327" s="85" t="s">
        <v>146</v>
      </c>
      <c r="AW327" s="85" t="s">
        <v>148</v>
      </c>
      <c r="AX327" s="83"/>
    </row>
    <row r="328" spans="1:57" s="83" customFormat="1" ht="9.9499999999999993" customHeight="1" x14ac:dyDescent="0.15">
      <c r="AI328" s="110">
        <v>5089</v>
      </c>
      <c r="AJ328" s="110">
        <v>18</v>
      </c>
      <c r="AK328" s="111">
        <v>44311</v>
      </c>
      <c r="AL328" s="108">
        <v>0.58333333333333337</v>
      </c>
      <c r="AM328" s="91" t="s">
        <v>57</v>
      </c>
      <c r="AN328" s="91" t="s">
        <v>7</v>
      </c>
      <c r="AO328" s="91" t="s">
        <v>102</v>
      </c>
      <c r="AQ328" s="110">
        <v>5273</v>
      </c>
      <c r="AR328" s="91">
        <v>15</v>
      </c>
      <c r="AS328" s="111">
        <v>44311</v>
      </c>
      <c r="AT328" s="81">
        <v>0.58333333333333337</v>
      </c>
      <c r="AU328" s="91" t="s">
        <v>103</v>
      </c>
      <c r="AV328" s="85" t="s">
        <v>98</v>
      </c>
      <c r="AW328" s="85" t="s">
        <v>282</v>
      </c>
    </row>
    <row r="329" spans="1:57" ht="9.9499999999999993" customHeight="1" x14ac:dyDescent="0.15">
      <c r="A329" s="83"/>
      <c r="B329" s="83"/>
      <c r="C329" s="79"/>
      <c r="D329" s="79"/>
      <c r="E329" s="80"/>
      <c r="F329" s="143" t="str">
        <f>""</f>
        <v/>
      </c>
      <c r="G329" s="79"/>
      <c r="H329" s="79"/>
      <c r="I329" s="79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110">
        <v>5090</v>
      </c>
      <c r="AJ329" s="110">
        <v>18</v>
      </c>
      <c r="AK329" s="111">
        <v>44311</v>
      </c>
      <c r="AL329" s="108">
        <v>0.66666666666666663</v>
      </c>
      <c r="AM329" s="91" t="s">
        <v>94</v>
      </c>
      <c r="AN329" s="91" t="s">
        <v>89</v>
      </c>
      <c r="AO329" s="91" t="s">
        <v>144</v>
      </c>
      <c r="AP329" s="83"/>
      <c r="AQ329" s="110">
        <v>5274</v>
      </c>
      <c r="AR329" s="91">
        <v>15</v>
      </c>
      <c r="AS329" s="111">
        <v>44311</v>
      </c>
      <c r="AT329" s="108">
        <v>0.47916666666666669</v>
      </c>
      <c r="AU329" s="91" t="s">
        <v>154</v>
      </c>
      <c r="AV329" s="85" t="s">
        <v>145</v>
      </c>
      <c r="AW329" s="85" t="s">
        <v>99</v>
      </c>
      <c r="AX329" s="83"/>
    </row>
    <row r="330" spans="1:57" s="83" customFormat="1" ht="9.9499999999999993" customHeight="1" x14ac:dyDescent="0.15">
      <c r="AQ330" s="110">
        <v>5275</v>
      </c>
      <c r="AR330" s="91">
        <v>15</v>
      </c>
      <c r="AS330" s="111">
        <v>44311</v>
      </c>
      <c r="AT330" s="108">
        <v>0.41666666666666669</v>
      </c>
      <c r="AU330" s="91" t="s">
        <v>58</v>
      </c>
      <c r="AV330" s="85" t="s">
        <v>90</v>
      </c>
      <c r="AW330" s="85" t="s">
        <v>147</v>
      </c>
    </row>
    <row r="331" spans="1:57" ht="9.9499999999999993" customHeight="1" x14ac:dyDescent="0.15">
      <c r="A331" s="83"/>
      <c r="B331" s="93"/>
      <c r="C331" s="93"/>
      <c r="D331" s="93"/>
      <c r="E331" s="94"/>
      <c r="F331" s="95"/>
      <c r="G331" s="93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</row>
    <row r="332" spans="1:57" ht="9.9499999999999993" customHeight="1" x14ac:dyDescent="0.15">
      <c r="A332" s="83"/>
      <c r="B332" s="154" t="s">
        <v>370</v>
      </c>
      <c r="C332" s="84">
        <v>1221</v>
      </c>
      <c r="D332" s="84" t="s">
        <v>33</v>
      </c>
      <c r="E332" s="80">
        <v>44317</v>
      </c>
      <c r="F332" s="143" t="str">
        <f>""</f>
        <v/>
      </c>
      <c r="G332" s="79" t="s">
        <v>20</v>
      </c>
      <c r="H332" s="79" t="s">
        <v>34</v>
      </c>
      <c r="I332" s="79" t="s">
        <v>35</v>
      </c>
      <c r="J332" s="83"/>
      <c r="K332" s="84">
        <v>2205</v>
      </c>
      <c r="L332" s="84" t="s">
        <v>33</v>
      </c>
      <c r="M332" s="102">
        <v>44317</v>
      </c>
      <c r="N332" s="103"/>
      <c r="O332" s="79" t="s">
        <v>20</v>
      </c>
      <c r="P332" s="79" t="s">
        <v>21</v>
      </c>
      <c r="Q332" s="79" t="s">
        <v>35</v>
      </c>
      <c r="R332" s="83"/>
      <c r="S332" s="83"/>
      <c r="T332" s="83"/>
      <c r="U332" s="83"/>
      <c r="V332" s="83"/>
      <c r="W332" s="83"/>
      <c r="X332" s="83"/>
      <c r="Y332" s="83"/>
      <c r="Z332" s="83"/>
      <c r="AA332" s="84">
        <v>4313</v>
      </c>
      <c r="AB332" s="84" t="s">
        <v>33</v>
      </c>
      <c r="AC332" s="80">
        <v>44317</v>
      </c>
      <c r="AD332" s="143" t="str">
        <f>""</f>
        <v/>
      </c>
      <c r="AE332" s="79" t="s">
        <v>20</v>
      </c>
      <c r="AF332" s="79" t="s">
        <v>34</v>
      </c>
      <c r="AG332" s="79" t="s">
        <v>35</v>
      </c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</row>
    <row r="333" spans="1:57" ht="9.9499999999999993" customHeight="1" x14ac:dyDescent="0.15">
      <c r="A333" s="83"/>
      <c r="B333" s="83"/>
      <c r="C333" s="84">
        <v>1222</v>
      </c>
      <c r="D333" s="84" t="s">
        <v>33</v>
      </c>
      <c r="E333" s="80">
        <v>44317</v>
      </c>
      <c r="F333" s="143" t="str">
        <f>""</f>
        <v/>
      </c>
      <c r="G333" s="79" t="s">
        <v>20</v>
      </c>
      <c r="H333" s="79" t="s">
        <v>34</v>
      </c>
      <c r="I333" s="79" t="s">
        <v>35</v>
      </c>
      <c r="J333" s="83"/>
      <c r="K333" s="84">
        <v>2206</v>
      </c>
      <c r="L333" s="84" t="s">
        <v>33</v>
      </c>
      <c r="M333" s="102">
        <v>44317</v>
      </c>
      <c r="N333" s="103"/>
      <c r="O333" s="79" t="s">
        <v>20</v>
      </c>
      <c r="P333" s="79" t="s">
        <v>23</v>
      </c>
      <c r="Q333" s="79" t="s">
        <v>34</v>
      </c>
      <c r="R333" s="83"/>
      <c r="S333" s="83"/>
      <c r="T333" s="83"/>
      <c r="U333" s="83"/>
      <c r="V333" s="83"/>
      <c r="W333" s="83"/>
      <c r="X333" s="83"/>
      <c r="Y333" s="83"/>
      <c r="Z333" s="83"/>
      <c r="AA333" s="84">
        <v>4314</v>
      </c>
      <c r="AB333" s="84" t="s">
        <v>33</v>
      </c>
      <c r="AC333" s="80">
        <v>44317</v>
      </c>
      <c r="AD333" s="143" t="str">
        <f>""</f>
        <v/>
      </c>
      <c r="AE333" s="79" t="s">
        <v>20</v>
      </c>
      <c r="AF333" s="79" t="s">
        <v>34</v>
      </c>
      <c r="AG333" s="79" t="s">
        <v>35</v>
      </c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</row>
    <row r="334" spans="1:57" ht="9.9499999999999993" customHeight="1" x14ac:dyDescent="0.15">
      <c r="A334" s="83"/>
      <c r="B334" s="154"/>
      <c r="C334" s="115"/>
      <c r="D334" s="115"/>
      <c r="E334" s="116"/>
      <c r="F334" s="117"/>
      <c r="G334" s="115"/>
      <c r="H334" s="118"/>
      <c r="I334" s="118"/>
      <c r="J334" s="83"/>
      <c r="K334" s="115"/>
      <c r="L334" s="115"/>
      <c r="M334" s="116"/>
      <c r="N334" s="117"/>
      <c r="O334" s="115"/>
      <c r="P334" s="118"/>
      <c r="Q334" s="118"/>
      <c r="R334" s="83"/>
      <c r="S334" s="115"/>
      <c r="T334" s="115"/>
      <c r="U334" s="116"/>
      <c r="V334" s="117"/>
      <c r="W334" s="115"/>
      <c r="X334" s="118"/>
      <c r="Y334" s="118"/>
      <c r="Z334" s="83"/>
      <c r="AA334" s="115"/>
      <c r="AB334" s="115"/>
      <c r="AC334" s="116"/>
      <c r="AD334" s="117"/>
      <c r="AE334" s="115"/>
      <c r="AF334" s="118"/>
      <c r="AG334" s="118"/>
      <c r="AH334" s="83"/>
      <c r="AI334" s="115"/>
      <c r="AJ334" s="115"/>
      <c r="AK334" s="116"/>
      <c r="AL334" s="117"/>
      <c r="AM334" s="115"/>
      <c r="AN334" s="118"/>
      <c r="AO334" s="118"/>
      <c r="AP334" s="83"/>
      <c r="AQ334" s="115"/>
      <c r="AR334" s="115"/>
      <c r="AS334" s="116"/>
      <c r="AT334" s="117"/>
      <c r="AU334" s="115"/>
      <c r="AV334" s="118"/>
      <c r="AW334" s="118"/>
      <c r="AX334" s="83"/>
      <c r="AY334" s="161">
        <v>11057</v>
      </c>
      <c r="AZ334" s="91" t="s">
        <v>252</v>
      </c>
      <c r="BA334" s="111">
        <v>44331</v>
      </c>
      <c r="BB334" s="163"/>
      <c r="BC334" s="163"/>
      <c r="BD334" s="91">
        <v>1</v>
      </c>
      <c r="BE334" s="91">
        <v>4</v>
      </c>
    </row>
    <row r="335" spans="1:57" ht="9.9499999999999993" customHeight="1" x14ac:dyDescent="0.15">
      <c r="A335" s="83"/>
      <c r="B335" s="154" t="s">
        <v>372</v>
      </c>
      <c r="C335" s="84">
        <v>1223</v>
      </c>
      <c r="D335" s="84" t="s">
        <v>36</v>
      </c>
      <c r="E335" s="121">
        <v>44318</v>
      </c>
      <c r="F335" s="143" t="str">
        <f>""</f>
        <v/>
      </c>
      <c r="G335" s="79" t="s">
        <v>20</v>
      </c>
      <c r="H335" s="79" t="s">
        <v>34</v>
      </c>
      <c r="I335" s="79" t="s">
        <v>35</v>
      </c>
      <c r="J335" s="83"/>
      <c r="K335" s="84">
        <v>2207</v>
      </c>
      <c r="L335" s="84" t="s">
        <v>36</v>
      </c>
      <c r="M335" s="102">
        <v>44318</v>
      </c>
      <c r="N335" s="103"/>
      <c r="O335" s="79" t="s">
        <v>20</v>
      </c>
      <c r="P335" s="79" t="s">
        <v>21</v>
      </c>
      <c r="Q335" s="79" t="s">
        <v>35</v>
      </c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110">
        <v>5091</v>
      </c>
      <c r="AJ335" s="110">
        <v>19</v>
      </c>
      <c r="AK335" s="111">
        <v>44318</v>
      </c>
      <c r="AL335" s="108">
        <v>0.5</v>
      </c>
      <c r="AM335" s="91" t="s">
        <v>55</v>
      </c>
      <c r="AN335" s="91" t="s">
        <v>144</v>
      </c>
      <c r="AO335" s="91" t="s">
        <v>7</v>
      </c>
      <c r="AP335" s="83"/>
      <c r="AQ335" s="83"/>
      <c r="AR335" s="83"/>
      <c r="AS335" s="83"/>
      <c r="AT335" s="83"/>
      <c r="AU335" s="83"/>
      <c r="AV335" s="83"/>
      <c r="AW335" s="83"/>
      <c r="AX335" s="83"/>
      <c r="AY335" s="110">
        <v>11058</v>
      </c>
      <c r="AZ335" s="91" t="s">
        <v>252</v>
      </c>
      <c r="BA335" s="111">
        <v>44331</v>
      </c>
      <c r="BB335" s="163"/>
      <c r="BC335" s="163"/>
      <c r="BD335" s="91">
        <v>2</v>
      </c>
      <c r="BE335" s="91">
        <v>3</v>
      </c>
    </row>
    <row r="336" spans="1:57" s="83" customFormat="1" ht="9.9499999999999993" customHeight="1" x14ac:dyDescent="0.15">
      <c r="C336" s="84">
        <v>1224</v>
      </c>
      <c r="D336" s="84" t="s">
        <v>36</v>
      </c>
      <c r="E336" s="121">
        <v>44318</v>
      </c>
      <c r="F336" s="143" t="str">
        <f>""</f>
        <v/>
      </c>
      <c r="G336" s="79" t="s">
        <v>20</v>
      </c>
      <c r="H336" s="79" t="s">
        <v>34</v>
      </c>
      <c r="I336" s="79" t="s">
        <v>35</v>
      </c>
      <c r="K336" s="84">
        <v>2208</v>
      </c>
      <c r="L336" s="84" t="s">
        <v>36</v>
      </c>
      <c r="M336" s="102">
        <v>44318</v>
      </c>
      <c r="N336" s="103"/>
      <c r="O336" s="79" t="s">
        <v>20</v>
      </c>
      <c r="P336" s="79" t="s">
        <v>23</v>
      </c>
      <c r="Q336" s="79" t="s">
        <v>34</v>
      </c>
      <c r="AI336" s="110">
        <v>5093</v>
      </c>
      <c r="AJ336" s="110">
        <v>19</v>
      </c>
      <c r="AK336" s="111">
        <v>44318</v>
      </c>
      <c r="AL336" s="108">
        <v>0.45833333333333331</v>
      </c>
      <c r="AM336" s="91" t="s">
        <v>56</v>
      </c>
      <c r="AN336" s="91" t="s">
        <v>17</v>
      </c>
      <c r="AO336" s="91" t="s">
        <v>149</v>
      </c>
      <c r="AQ336" s="91"/>
      <c r="AR336" s="91"/>
      <c r="AS336" s="91"/>
      <c r="AT336" s="92"/>
      <c r="AU336" s="91"/>
      <c r="AV336" s="85"/>
      <c r="AW336" s="85"/>
      <c r="AY336" s="161">
        <v>11059</v>
      </c>
      <c r="AZ336" s="91" t="s">
        <v>252</v>
      </c>
      <c r="BA336" s="111">
        <v>44331</v>
      </c>
      <c r="BB336" s="163"/>
      <c r="BC336" s="163"/>
      <c r="BD336" s="91">
        <v>4</v>
      </c>
      <c r="BE336" s="91">
        <v>3</v>
      </c>
    </row>
    <row r="337" spans="1:57" ht="9.9499999999999993" customHeight="1" x14ac:dyDescent="0.1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110">
        <v>5094</v>
      </c>
      <c r="AJ337" s="110">
        <v>19</v>
      </c>
      <c r="AK337" s="111">
        <v>44318</v>
      </c>
      <c r="AL337" s="108">
        <v>0.45833333333333331</v>
      </c>
      <c r="AM337" s="91" t="s">
        <v>158</v>
      </c>
      <c r="AN337" s="91" t="s">
        <v>150</v>
      </c>
      <c r="AO337" s="91" t="s">
        <v>139</v>
      </c>
      <c r="AP337" s="83"/>
      <c r="AQ337" s="83"/>
      <c r="AR337" s="83"/>
      <c r="AS337" s="83"/>
      <c r="AT337" s="83"/>
      <c r="AU337" s="83"/>
      <c r="AV337" s="83"/>
      <c r="AW337" s="83"/>
      <c r="AX337" s="83"/>
      <c r="AY337" s="110">
        <v>11060</v>
      </c>
      <c r="AZ337" s="91" t="s">
        <v>252</v>
      </c>
      <c r="BA337" s="111">
        <v>44331</v>
      </c>
      <c r="BB337" s="163"/>
      <c r="BC337" s="163"/>
      <c r="BD337" s="91">
        <v>1</v>
      </c>
      <c r="BE337" s="91">
        <v>2</v>
      </c>
    </row>
    <row r="338" spans="1:57" s="83" customFormat="1" ht="9.9499999999999993" customHeight="1" x14ac:dyDescent="0.15">
      <c r="AI338" s="110">
        <v>5095</v>
      </c>
      <c r="AJ338" s="110">
        <v>19</v>
      </c>
      <c r="AK338" s="111">
        <v>44318</v>
      </c>
      <c r="AL338" s="108">
        <v>0.625</v>
      </c>
      <c r="AM338" s="91" t="s">
        <v>159</v>
      </c>
      <c r="AN338" s="91" t="s">
        <v>151</v>
      </c>
      <c r="AO338" s="91" t="s">
        <v>16</v>
      </c>
      <c r="AY338" s="161">
        <v>11061</v>
      </c>
      <c r="AZ338" s="91" t="s">
        <v>252</v>
      </c>
      <c r="BA338" s="111">
        <v>44331</v>
      </c>
      <c r="BB338" s="163"/>
      <c r="BC338" s="163"/>
      <c r="BD338" s="91">
        <v>2</v>
      </c>
      <c r="BE338" s="91">
        <v>4</v>
      </c>
    </row>
    <row r="339" spans="1:57" ht="9.9499999999999993" customHeight="1" x14ac:dyDescent="0.15">
      <c r="A339" s="83"/>
      <c r="B339" s="93"/>
      <c r="C339" s="93"/>
      <c r="D339" s="93"/>
      <c r="E339" s="94"/>
      <c r="F339" s="95"/>
      <c r="G339" s="93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110">
        <v>11062</v>
      </c>
      <c r="AZ339" s="91" t="s">
        <v>252</v>
      </c>
      <c r="BA339" s="111">
        <v>44331</v>
      </c>
      <c r="BB339" s="163"/>
      <c r="BC339" s="163"/>
      <c r="BD339" s="91">
        <v>3</v>
      </c>
      <c r="BE339" s="91">
        <v>1</v>
      </c>
    </row>
    <row r="340" spans="1:57" ht="9.9499999999999993" customHeight="1" x14ac:dyDescent="0.15">
      <c r="A340" s="83"/>
      <c r="B340" s="154" t="s">
        <v>371</v>
      </c>
      <c r="C340" s="84">
        <v>1225</v>
      </c>
      <c r="D340" s="84" t="s">
        <v>37</v>
      </c>
      <c r="E340" s="80">
        <v>44324</v>
      </c>
      <c r="F340" s="143" t="str">
        <f>""</f>
        <v/>
      </c>
      <c r="G340" s="79" t="s">
        <v>20</v>
      </c>
      <c r="H340" s="79" t="s">
        <v>35</v>
      </c>
      <c r="I340" s="79" t="s">
        <v>34</v>
      </c>
      <c r="J340" s="83"/>
      <c r="K340" s="84">
        <v>2209</v>
      </c>
      <c r="L340" s="84" t="s">
        <v>37</v>
      </c>
      <c r="M340" s="102">
        <v>44324</v>
      </c>
      <c r="N340" s="103"/>
      <c r="O340" s="79" t="s">
        <v>20</v>
      </c>
      <c r="P340" s="79" t="s">
        <v>35</v>
      </c>
      <c r="Q340" s="79" t="s">
        <v>21</v>
      </c>
      <c r="R340" s="83"/>
      <c r="AA340" s="84">
        <v>4315</v>
      </c>
      <c r="AB340" s="84" t="s">
        <v>36</v>
      </c>
      <c r="AC340" s="80">
        <v>44324</v>
      </c>
      <c r="AD340" s="143" t="str">
        <f>""</f>
        <v/>
      </c>
      <c r="AE340" s="79" t="s">
        <v>20</v>
      </c>
      <c r="AF340" s="79" t="s">
        <v>35</v>
      </c>
      <c r="AG340" s="79" t="s">
        <v>34</v>
      </c>
      <c r="AH340" s="83"/>
      <c r="AI340" s="8"/>
      <c r="AJ340" s="8"/>
      <c r="AK340" s="8"/>
      <c r="AL340" s="8"/>
      <c r="AM340" s="8"/>
      <c r="AN340" s="8"/>
      <c r="AO340" s="8"/>
      <c r="AP340" s="135"/>
      <c r="AX340" s="135"/>
      <c r="AY340" s="161">
        <v>11063</v>
      </c>
      <c r="AZ340" s="91" t="s">
        <v>253</v>
      </c>
      <c r="BA340" s="111">
        <v>44331</v>
      </c>
      <c r="BB340" s="163"/>
      <c r="BC340" s="163"/>
      <c r="BD340" s="91">
        <v>5</v>
      </c>
      <c r="BE340" s="91">
        <v>8</v>
      </c>
    </row>
    <row r="341" spans="1:57" ht="9.9499999999999993" customHeight="1" x14ac:dyDescent="0.15">
      <c r="A341" s="83"/>
      <c r="B341" s="83"/>
      <c r="C341" s="84">
        <v>1226</v>
      </c>
      <c r="D341" s="84" t="s">
        <v>37</v>
      </c>
      <c r="E341" s="80">
        <v>44324</v>
      </c>
      <c r="F341" s="143" t="str">
        <f>""</f>
        <v/>
      </c>
      <c r="G341" s="79" t="s">
        <v>20</v>
      </c>
      <c r="H341" s="79" t="s">
        <v>35</v>
      </c>
      <c r="I341" s="79" t="s">
        <v>34</v>
      </c>
      <c r="J341" s="83"/>
      <c r="K341" s="84">
        <v>2210</v>
      </c>
      <c r="L341" s="84" t="s">
        <v>37</v>
      </c>
      <c r="M341" s="102">
        <v>44324</v>
      </c>
      <c r="N341" s="103"/>
      <c r="O341" s="79" t="s">
        <v>20</v>
      </c>
      <c r="P341" s="79" t="s">
        <v>34</v>
      </c>
      <c r="Q341" s="79" t="s">
        <v>23</v>
      </c>
      <c r="R341" s="83"/>
      <c r="AA341" s="84">
        <v>4316</v>
      </c>
      <c r="AB341" s="84" t="s">
        <v>36</v>
      </c>
      <c r="AC341" s="80">
        <v>44324</v>
      </c>
      <c r="AD341" s="143" t="str">
        <f>""</f>
        <v/>
      </c>
      <c r="AE341" s="79" t="s">
        <v>20</v>
      </c>
      <c r="AF341" s="79" t="s">
        <v>35</v>
      </c>
      <c r="AG341" s="79" t="s">
        <v>34</v>
      </c>
      <c r="AH341" s="83"/>
      <c r="AI341" s="8"/>
      <c r="AJ341" s="8"/>
      <c r="AK341" s="8"/>
      <c r="AL341" s="8"/>
      <c r="AM341" s="8"/>
      <c r="AN341" s="8"/>
      <c r="AO341" s="8"/>
      <c r="AP341" s="83"/>
      <c r="AX341" s="83"/>
      <c r="AY341" s="110">
        <v>11064</v>
      </c>
      <c r="AZ341" s="91" t="s">
        <v>253</v>
      </c>
      <c r="BA341" s="111">
        <v>44331</v>
      </c>
      <c r="BB341" s="163"/>
      <c r="BC341" s="163"/>
      <c r="BD341" s="91">
        <v>6</v>
      </c>
      <c r="BE341" s="91">
        <v>7</v>
      </c>
    </row>
    <row r="342" spans="1:57" ht="9.9499999999999993" customHeight="1" x14ac:dyDescent="0.15">
      <c r="A342" s="83"/>
      <c r="B342" s="154"/>
      <c r="C342" s="115"/>
      <c r="D342" s="115"/>
      <c r="E342" s="116"/>
      <c r="F342" s="117"/>
      <c r="G342" s="115"/>
      <c r="H342" s="118"/>
      <c r="I342" s="118"/>
      <c r="J342" s="83"/>
      <c r="K342" s="115"/>
      <c r="L342" s="115"/>
      <c r="M342" s="116"/>
      <c r="N342" s="117"/>
      <c r="O342" s="115"/>
      <c r="P342" s="118"/>
      <c r="Q342" s="118"/>
      <c r="R342" s="83"/>
      <c r="S342" s="115"/>
      <c r="T342" s="115"/>
      <c r="U342" s="116"/>
      <c r="V342" s="117"/>
      <c r="W342" s="115"/>
      <c r="X342" s="118"/>
      <c r="Y342" s="118"/>
      <c r="Z342" s="83"/>
      <c r="AA342" s="115"/>
      <c r="AB342" s="115"/>
      <c r="AC342" s="116"/>
      <c r="AD342" s="117"/>
      <c r="AE342" s="115"/>
      <c r="AF342" s="118"/>
      <c r="AG342" s="118"/>
      <c r="AH342" s="83"/>
      <c r="AI342" s="115"/>
      <c r="AJ342" s="115"/>
      <c r="AK342" s="116"/>
      <c r="AL342" s="117"/>
      <c r="AM342" s="115"/>
      <c r="AN342" s="118"/>
      <c r="AO342" s="118"/>
      <c r="AP342" s="83"/>
      <c r="AQ342" s="115"/>
      <c r="AR342" s="115"/>
      <c r="AS342" s="116"/>
      <c r="AT342" s="117"/>
      <c r="AU342" s="115"/>
      <c r="AV342" s="118"/>
      <c r="AW342" s="118"/>
      <c r="AX342" s="83"/>
      <c r="AY342" s="161">
        <v>11065</v>
      </c>
      <c r="AZ342" s="91" t="s">
        <v>253</v>
      </c>
      <c r="BA342" s="111">
        <v>44331</v>
      </c>
      <c r="BB342" s="163"/>
      <c r="BC342" s="163"/>
      <c r="BD342" s="91">
        <v>8</v>
      </c>
      <c r="BE342" s="91">
        <v>7</v>
      </c>
    </row>
    <row r="343" spans="1:57" s="83" customFormat="1" ht="9.9499999999999993" customHeight="1" x14ac:dyDescent="0.15">
      <c r="B343" s="154" t="s">
        <v>373</v>
      </c>
      <c r="C343" s="84">
        <v>1227</v>
      </c>
      <c r="D343" s="84" t="s">
        <v>38</v>
      </c>
      <c r="E343" s="121">
        <v>44325</v>
      </c>
      <c r="F343" s="143" t="str">
        <f>""</f>
        <v/>
      </c>
      <c r="G343" s="79" t="s">
        <v>20</v>
      </c>
      <c r="H343" s="79" t="s">
        <v>35</v>
      </c>
      <c r="I343" s="79" t="s">
        <v>34</v>
      </c>
      <c r="K343" s="84">
        <v>2211</v>
      </c>
      <c r="L343" s="84" t="s">
        <v>38</v>
      </c>
      <c r="M343" s="102">
        <v>44325</v>
      </c>
      <c r="N343" s="103"/>
      <c r="O343" s="79" t="s">
        <v>20</v>
      </c>
      <c r="P343" s="79" t="s">
        <v>35</v>
      </c>
      <c r="Q343" s="79" t="s">
        <v>21</v>
      </c>
      <c r="AA343" s="8"/>
      <c r="AB343" s="8"/>
      <c r="AC343" s="8"/>
      <c r="AD343" s="8"/>
      <c r="AE343" s="8"/>
      <c r="AF343" s="8"/>
      <c r="AG343" s="8"/>
      <c r="AI343" s="91"/>
      <c r="AJ343" s="91"/>
      <c r="AK343" s="91"/>
      <c r="AL343" s="92"/>
      <c r="AM343" s="91"/>
      <c r="AN343" s="91"/>
      <c r="AO343" s="91"/>
      <c r="AQ343" s="110">
        <v>5276</v>
      </c>
      <c r="AR343" s="91">
        <v>16</v>
      </c>
      <c r="AS343" s="111">
        <v>44325</v>
      </c>
      <c r="AT343" s="108">
        <v>0.58333333333333337</v>
      </c>
      <c r="AU343" s="91" t="s">
        <v>106</v>
      </c>
      <c r="AV343" s="85" t="s">
        <v>97</v>
      </c>
      <c r="AW343" s="85" t="s">
        <v>90</v>
      </c>
      <c r="AY343" s="110">
        <v>11066</v>
      </c>
      <c r="AZ343" s="91" t="s">
        <v>253</v>
      </c>
      <c r="BA343" s="111">
        <v>44331</v>
      </c>
      <c r="BB343" s="163"/>
      <c r="BC343" s="163"/>
      <c r="BD343" s="91">
        <v>5</v>
      </c>
      <c r="BE343" s="91">
        <v>6</v>
      </c>
    </row>
    <row r="344" spans="1:57" ht="9.9499999999999993" customHeight="1" x14ac:dyDescent="0.15">
      <c r="A344" s="83"/>
      <c r="B344" s="83"/>
      <c r="C344" s="84">
        <v>1228</v>
      </c>
      <c r="D344" s="84" t="s">
        <v>38</v>
      </c>
      <c r="E344" s="121">
        <v>44325</v>
      </c>
      <c r="F344" s="143" t="str">
        <f>""</f>
        <v/>
      </c>
      <c r="G344" s="79" t="s">
        <v>20</v>
      </c>
      <c r="H344" s="79" t="s">
        <v>35</v>
      </c>
      <c r="I344" s="79" t="s">
        <v>34</v>
      </c>
      <c r="J344" s="83"/>
      <c r="K344" s="84">
        <v>2212</v>
      </c>
      <c r="L344" s="84" t="s">
        <v>38</v>
      </c>
      <c r="M344" s="102">
        <v>44325</v>
      </c>
      <c r="N344" s="103"/>
      <c r="O344" s="79" t="s">
        <v>20</v>
      </c>
      <c r="P344" s="79" t="s">
        <v>34</v>
      </c>
      <c r="Q344" s="79" t="s">
        <v>23</v>
      </c>
      <c r="R344" s="83"/>
      <c r="S344" s="83"/>
      <c r="T344" s="83"/>
      <c r="U344" s="83"/>
      <c r="V344" s="83"/>
      <c r="W344" s="83"/>
      <c r="X344" s="83"/>
      <c r="Y344" s="83"/>
      <c r="Z344" s="83"/>
      <c r="AA344" s="79"/>
      <c r="AB344" s="79"/>
      <c r="AC344" s="80"/>
      <c r="AD344" s="143" t="str">
        <f>""</f>
        <v/>
      </c>
      <c r="AE344" s="79"/>
      <c r="AF344" s="79"/>
      <c r="AG344" s="79"/>
      <c r="AH344" s="83"/>
      <c r="AI344" s="91"/>
      <c r="AJ344" s="91"/>
      <c r="AK344" s="91"/>
      <c r="AL344" s="92"/>
      <c r="AM344" s="91"/>
      <c r="AN344" s="91"/>
      <c r="AO344" s="91"/>
      <c r="AP344" s="83"/>
      <c r="AQ344" s="110">
        <v>5277</v>
      </c>
      <c r="AR344" s="91">
        <v>16</v>
      </c>
      <c r="AS344" s="111">
        <v>44325</v>
      </c>
      <c r="AT344" s="108">
        <v>0.45833333333333331</v>
      </c>
      <c r="AU344" s="91" t="s">
        <v>105</v>
      </c>
      <c r="AV344" s="85" t="s">
        <v>147</v>
      </c>
      <c r="AW344" s="85" t="s">
        <v>145</v>
      </c>
      <c r="AX344" s="83"/>
      <c r="AY344" s="161">
        <v>11067</v>
      </c>
      <c r="AZ344" s="91" t="s">
        <v>253</v>
      </c>
      <c r="BA344" s="111">
        <v>44331</v>
      </c>
      <c r="BB344" s="163"/>
      <c r="BC344" s="163"/>
      <c r="BD344" s="91">
        <v>6</v>
      </c>
      <c r="BE344" s="91">
        <v>8</v>
      </c>
    </row>
    <row r="345" spans="1:57" ht="9.9499999999999993" customHeight="1" x14ac:dyDescent="0.15">
      <c r="A345" s="83"/>
      <c r="B345" s="83"/>
      <c r="C345" s="79"/>
      <c r="D345" s="79"/>
      <c r="E345" s="80"/>
      <c r="F345" s="143"/>
      <c r="G345" s="79"/>
      <c r="H345" s="79"/>
      <c r="I345" s="79"/>
      <c r="J345" s="83"/>
      <c r="K345" s="84"/>
      <c r="L345" s="84"/>
      <c r="M345" s="102"/>
      <c r="N345" s="103"/>
      <c r="O345" s="79"/>
      <c r="P345" s="79"/>
      <c r="Q345" s="79"/>
      <c r="R345" s="83"/>
      <c r="S345" s="83"/>
      <c r="T345" s="83"/>
      <c r="U345" s="83"/>
      <c r="V345" s="83"/>
      <c r="W345" s="83"/>
      <c r="X345" s="83"/>
      <c r="Y345" s="83"/>
      <c r="Z345" s="83"/>
      <c r="AI345" s="91"/>
      <c r="AJ345" s="91"/>
      <c r="AK345" s="91"/>
      <c r="AL345" s="92"/>
      <c r="AM345" s="91"/>
      <c r="AN345" s="91"/>
      <c r="AO345" s="91"/>
      <c r="AP345" s="83"/>
      <c r="AQ345" s="110">
        <v>5278</v>
      </c>
      <c r="AR345" s="91">
        <v>16</v>
      </c>
      <c r="AS345" s="111">
        <v>44325</v>
      </c>
      <c r="AT345" s="108">
        <v>0.5</v>
      </c>
      <c r="AU345" s="91" t="s">
        <v>107</v>
      </c>
      <c r="AV345" s="85" t="s">
        <v>99</v>
      </c>
      <c r="AW345" s="85" t="s">
        <v>98</v>
      </c>
      <c r="AX345" s="83"/>
      <c r="AY345" s="110">
        <v>11068</v>
      </c>
      <c r="AZ345" s="91" t="s">
        <v>253</v>
      </c>
      <c r="BA345" s="111">
        <v>44331</v>
      </c>
      <c r="BB345" s="163"/>
      <c r="BC345" s="163"/>
      <c r="BD345" s="91">
        <v>7</v>
      </c>
      <c r="BE345" s="91">
        <v>5</v>
      </c>
    </row>
    <row r="346" spans="1:57" ht="9.9499999999999993" customHeight="1" x14ac:dyDescent="0.15">
      <c r="B346" s="83"/>
      <c r="C346" s="8"/>
      <c r="D346" s="8"/>
      <c r="E346" s="8"/>
      <c r="F346" s="8"/>
      <c r="G346" s="8"/>
      <c r="H346" s="8"/>
      <c r="I346" s="8"/>
      <c r="J346" s="83"/>
      <c r="K346" s="8"/>
      <c r="L346" s="8"/>
      <c r="M346" s="8"/>
      <c r="N346" s="8"/>
      <c r="O346" s="8"/>
      <c r="P346" s="8"/>
      <c r="Q346" s="8"/>
      <c r="S346" s="83"/>
      <c r="T346" s="83"/>
      <c r="U346" s="83"/>
      <c r="V346" s="83"/>
      <c r="W346" s="83"/>
      <c r="X346" s="83"/>
      <c r="Y346" s="83"/>
      <c r="Z346" s="83"/>
      <c r="AI346" s="91"/>
      <c r="AJ346" s="91"/>
      <c r="AK346" s="91"/>
      <c r="AL346" s="92"/>
      <c r="AM346" s="91"/>
      <c r="AN346" s="91"/>
      <c r="AO346" s="91"/>
      <c r="AP346" s="83"/>
      <c r="AQ346" s="110">
        <v>5279</v>
      </c>
      <c r="AR346" s="91">
        <v>16</v>
      </c>
      <c r="AS346" s="111">
        <v>44325</v>
      </c>
      <c r="AT346" s="108">
        <v>0.45833333333333331</v>
      </c>
      <c r="AU346" s="91" t="s">
        <v>155</v>
      </c>
      <c r="AV346" s="85" t="s">
        <v>282</v>
      </c>
      <c r="AW346" s="85" t="s">
        <v>146</v>
      </c>
      <c r="AX346" s="83"/>
      <c r="AY346" s="83"/>
      <c r="AZ346" s="83"/>
      <c r="BA346" s="83"/>
      <c r="BB346" s="83"/>
      <c r="BC346" s="83"/>
      <c r="BD346" s="83"/>
      <c r="BE346" s="83"/>
    </row>
    <row r="347" spans="1:57" ht="9.9499999999999993" customHeight="1" x14ac:dyDescent="0.15">
      <c r="B347" s="83"/>
      <c r="C347" s="8"/>
      <c r="D347" s="8"/>
      <c r="E347" s="8"/>
      <c r="F347" s="8"/>
      <c r="G347" s="8"/>
      <c r="H347" s="8"/>
      <c r="I347" s="8"/>
      <c r="J347" s="83"/>
      <c r="K347" s="8"/>
      <c r="L347" s="8"/>
      <c r="M347" s="8"/>
      <c r="N347" s="8"/>
      <c r="O347" s="8"/>
      <c r="P347" s="8"/>
      <c r="Q347" s="8"/>
      <c r="S347" s="83"/>
      <c r="T347" s="83"/>
      <c r="U347" s="83"/>
      <c r="V347" s="83"/>
      <c r="W347" s="83"/>
      <c r="X347" s="83"/>
      <c r="Y347" s="83"/>
      <c r="Z347" s="83"/>
      <c r="AI347" s="91"/>
      <c r="AJ347" s="91"/>
      <c r="AK347" s="91"/>
      <c r="AL347" s="92"/>
      <c r="AM347" s="91"/>
      <c r="AN347" s="91"/>
      <c r="AO347" s="91"/>
      <c r="AP347" s="83"/>
      <c r="AQ347" s="110">
        <v>5280</v>
      </c>
      <c r="AR347" s="91">
        <v>16</v>
      </c>
      <c r="AS347" s="111">
        <v>44325</v>
      </c>
      <c r="AT347" s="108">
        <v>0.54166666666666663</v>
      </c>
      <c r="AU347" s="91" t="s">
        <v>153</v>
      </c>
      <c r="AV347" s="85" t="s">
        <v>148</v>
      </c>
      <c r="AW347" s="85" t="s">
        <v>91</v>
      </c>
      <c r="AX347" s="83"/>
      <c r="AY347" s="83"/>
      <c r="AZ347" s="83"/>
      <c r="BA347" s="83"/>
      <c r="BB347" s="83"/>
      <c r="BC347" s="83"/>
      <c r="BD347" s="83"/>
      <c r="BE347" s="83"/>
    </row>
    <row r="348" spans="1:57" ht="9.9499999999999993" customHeight="1" x14ac:dyDescent="0.15">
      <c r="A348" s="83"/>
      <c r="B348" s="93"/>
      <c r="C348" s="93"/>
      <c r="D348" s="93"/>
      <c r="E348" s="94"/>
      <c r="F348" s="95"/>
      <c r="G348" s="93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83"/>
      <c r="AZ348" s="83"/>
      <c r="BA348" s="83"/>
      <c r="BB348" s="83"/>
      <c r="BC348" s="83"/>
      <c r="BD348" s="83"/>
      <c r="BE348" s="83"/>
    </row>
    <row r="349" spans="1:57" ht="9.9499999999999993" customHeight="1" x14ac:dyDescent="0.15">
      <c r="B349" s="154" t="s">
        <v>374</v>
      </c>
      <c r="C349" s="84">
        <v>1229</v>
      </c>
      <c r="D349" s="84" t="s">
        <v>39</v>
      </c>
      <c r="E349" s="80">
        <v>44331</v>
      </c>
      <c r="F349" s="143" t="str">
        <f>""</f>
        <v/>
      </c>
      <c r="G349" s="79" t="s">
        <v>20</v>
      </c>
      <c r="H349" s="79" t="s">
        <v>34</v>
      </c>
      <c r="I349" s="79" t="s">
        <v>35</v>
      </c>
      <c r="J349" s="83"/>
      <c r="K349" s="84">
        <v>2213</v>
      </c>
      <c r="L349" s="84" t="s">
        <v>39</v>
      </c>
      <c r="M349" s="102">
        <v>44331</v>
      </c>
      <c r="N349" s="103"/>
      <c r="O349" s="79" t="s">
        <v>20</v>
      </c>
      <c r="P349" s="79" t="s">
        <v>21</v>
      </c>
      <c r="Q349" s="79" t="s">
        <v>35</v>
      </c>
      <c r="S349" s="83"/>
      <c r="T349" s="83"/>
      <c r="U349" s="83"/>
      <c r="V349" s="83"/>
      <c r="W349" s="83"/>
      <c r="X349" s="83"/>
      <c r="Y349" s="83"/>
      <c r="Z349" s="83"/>
      <c r="AA349" s="84">
        <v>4317</v>
      </c>
      <c r="AB349" s="84" t="s">
        <v>37</v>
      </c>
      <c r="AC349" s="80">
        <v>44331</v>
      </c>
      <c r="AD349" s="143" t="str">
        <f>""</f>
        <v/>
      </c>
      <c r="AE349" s="79" t="s">
        <v>20</v>
      </c>
      <c r="AF349" s="79" t="s">
        <v>34</v>
      </c>
      <c r="AG349" s="79" t="s">
        <v>35</v>
      </c>
      <c r="AH349" s="83"/>
      <c r="AI349" s="91"/>
      <c r="AJ349" s="91"/>
      <c r="AK349" s="91"/>
      <c r="AL349" s="92"/>
      <c r="AM349" s="91"/>
      <c r="AN349" s="91"/>
      <c r="AO349" s="91"/>
      <c r="AP349" s="83"/>
      <c r="AQ349" s="91"/>
      <c r="AR349" s="91"/>
      <c r="AS349" s="91"/>
      <c r="AT349" s="92"/>
      <c r="AU349" s="91"/>
      <c r="AV349" s="85"/>
      <c r="AW349" s="91"/>
      <c r="AX349" s="83"/>
      <c r="AY349" s="83"/>
      <c r="AZ349" s="83"/>
      <c r="BA349" s="83"/>
      <c r="BB349" s="83"/>
      <c r="BC349" s="83"/>
      <c r="BD349" s="83"/>
      <c r="BE349" s="83"/>
    </row>
    <row r="350" spans="1:57" ht="9.9499999999999993" customHeight="1" x14ac:dyDescent="0.15">
      <c r="B350" s="83"/>
      <c r="C350" s="84">
        <v>1230</v>
      </c>
      <c r="D350" s="84" t="s">
        <v>39</v>
      </c>
      <c r="E350" s="80">
        <v>44331</v>
      </c>
      <c r="F350" s="143" t="str">
        <f>""</f>
        <v/>
      </c>
      <c r="G350" s="79" t="s">
        <v>20</v>
      </c>
      <c r="H350" s="79" t="s">
        <v>34</v>
      </c>
      <c r="I350" s="79" t="s">
        <v>35</v>
      </c>
      <c r="J350" s="83"/>
      <c r="K350" s="84">
        <v>2214</v>
      </c>
      <c r="L350" s="84" t="s">
        <v>39</v>
      </c>
      <c r="M350" s="102">
        <v>44331</v>
      </c>
      <c r="N350" s="103"/>
      <c r="O350" s="79" t="s">
        <v>20</v>
      </c>
      <c r="P350" s="79" t="s">
        <v>23</v>
      </c>
      <c r="Q350" s="79" t="s">
        <v>34</v>
      </c>
      <c r="AA350" s="84">
        <v>4318</v>
      </c>
      <c r="AB350" s="84" t="s">
        <v>37</v>
      </c>
      <c r="AC350" s="80">
        <v>44331</v>
      </c>
      <c r="AD350" s="143" t="str">
        <f>""</f>
        <v/>
      </c>
      <c r="AE350" s="79" t="s">
        <v>20</v>
      </c>
      <c r="AF350" s="79" t="s">
        <v>34</v>
      </c>
      <c r="AG350" s="79" t="s">
        <v>35</v>
      </c>
      <c r="AH350" s="83"/>
      <c r="AI350" s="91"/>
      <c r="AJ350" s="91"/>
      <c r="AK350" s="91"/>
      <c r="AL350" s="92"/>
      <c r="AM350" s="91"/>
      <c r="AN350" s="91"/>
      <c r="AO350" s="91"/>
      <c r="AP350" s="83"/>
      <c r="AQ350" s="91"/>
      <c r="AR350" s="91"/>
      <c r="AS350" s="91"/>
      <c r="AT350" s="92"/>
      <c r="AU350" s="91"/>
      <c r="AV350" s="85"/>
      <c r="AW350" s="91"/>
      <c r="AX350" s="83"/>
      <c r="AY350" s="83"/>
      <c r="AZ350" s="83"/>
      <c r="BA350" s="83"/>
      <c r="BB350" s="83"/>
      <c r="BC350" s="83"/>
      <c r="BD350" s="135"/>
      <c r="BE350" s="135"/>
    </row>
    <row r="351" spans="1:57" ht="9.9499999999999993" customHeight="1" x14ac:dyDescent="0.15">
      <c r="A351" s="11"/>
      <c r="B351" s="97"/>
      <c r="C351" s="85"/>
      <c r="D351" s="85"/>
      <c r="E351" s="106"/>
      <c r="F351" s="98"/>
      <c r="G351" s="90"/>
      <c r="H351" s="90"/>
      <c r="I351" s="90"/>
      <c r="J351" s="97"/>
      <c r="K351" s="85"/>
      <c r="L351" s="85"/>
      <c r="M351" s="86"/>
      <c r="N351" s="136"/>
      <c r="O351" s="90"/>
      <c r="P351" s="90"/>
      <c r="Q351" s="90"/>
      <c r="R351" s="11"/>
      <c r="S351" s="11"/>
      <c r="T351" s="11"/>
      <c r="U351" s="11"/>
      <c r="V351" s="11"/>
      <c r="W351" s="11"/>
      <c r="X351" s="11"/>
      <c r="Y351" s="11"/>
      <c r="Z351" s="11"/>
      <c r="AA351" s="85"/>
      <c r="AB351" s="85"/>
      <c r="AC351" s="106"/>
      <c r="AD351" s="98"/>
      <c r="AE351" s="90"/>
      <c r="AF351" s="90"/>
      <c r="AG351" s="90"/>
      <c r="AH351" s="97"/>
      <c r="AI351" s="89"/>
      <c r="AJ351" s="89"/>
      <c r="AK351" s="89"/>
      <c r="AL351" s="167"/>
      <c r="AM351" s="89"/>
      <c r="AN351" s="89"/>
      <c r="AO351" s="89"/>
      <c r="AP351" s="97"/>
      <c r="AQ351" s="89"/>
      <c r="AR351" s="89"/>
      <c r="AS351" s="89"/>
      <c r="AT351" s="167"/>
      <c r="AU351" s="89"/>
      <c r="AV351" s="85"/>
      <c r="AW351" s="89"/>
      <c r="AX351" s="97"/>
    </row>
    <row r="352" spans="1:57" s="83" customFormat="1" ht="9.9499999999999993" customHeight="1" x14ac:dyDescent="0.15">
      <c r="A352" s="11"/>
      <c r="B352" s="97"/>
      <c r="C352" s="85"/>
      <c r="D352" s="85"/>
      <c r="E352" s="106"/>
      <c r="F352" s="98"/>
      <c r="G352" s="90"/>
      <c r="H352" s="90"/>
      <c r="I352" s="90"/>
      <c r="J352" s="97"/>
      <c r="K352" s="85"/>
      <c r="L352" s="85"/>
      <c r="M352" s="86"/>
      <c r="N352" s="136"/>
      <c r="O352" s="90"/>
      <c r="P352" s="90"/>
      <c r="Q352" s="90"/>
      <c r="R352" s="11"/>
      <c r="S352" s="11"/>
      <c r="T352" s="11"/>
      <c r="U352" s="11"/>
      <c r="V352" s="11"/>
      <c r="W352" s="11"/>
      <c r="X352" s="11"/>
      <c r="Y352" s="11"/>
      <c r="Z352" s="11"/>
      <c r="AA352" s="85"/>
      <c r="AB352" s="85"/>
      <c r="AC352" s="106"/>
      <c r="AD352" s="98"/>
      <c r="AE352" s="90"/>
      <c r="AF352" s="90"/>
      <c r="AG352" s="90"/>
      <c r="AH352" s="97"/>
      <c r="AI352" s="89"/>
      <c r="AJ352" s="89"/>
      <c r="AK352" s="89"/>
      <c r="AL352" s="167"/>
      <c r="AM352" s="89"/>
      <c r="AN352" s="89"/>
      <c r="AO352" s="89"/>
      <c r="AP352" s="97"/>
      <c r="AQ352" s="89"/>
      <c r="AR352" s="89"/>
      <c r="AS352" s="89"/>
      <c r="AT352" s="167"/>
      <c r="AU352" s="89"/>
      <c r="AV352" s="85"/>
      <c r="AW352" s="89"/>
      <c r="AX352" s="97"/>
    </row>
    <row r="353" spans="1:57" ht="9.9499999999999993" customHeight="1" x14ac:dyDescent="0.15">
      <c r="A353" s="11"/>
      <c r="B353" s="97"/>
      <c r="C353" s="85"/>
      <c r="D353" s="85"/>
      <c r="E353" s="106"/>
      <c r="F353" s="98"/>
      <c r="G353" s="90"/>
      <c r="H353" s="90"/>
      <c r="I353" s="90"/>
      <c r="J353" s="97"/>
      <c r="K353" s="85"/>
      <c r="L353" s="85"/>
      <c r="M353" s="86"/>
      <c r="N353" s="136"/>
      <c r="O353" s="90"/>
      <c r="P353" s="90"/>
      <c r="Q353" s="90"/>
      <c r="R353" s="11"/>
      <c r="S353" s="11"/>
      <c r="T353" s="11"/>
      <c r="U353" s="11"/>
      <c r="V353" s="11"/>
      <c r="W353" s="11"/>
      <c r="X353" s="11"/>
      <c r="Y353" s="11"/>
      <c r="Z353" s="11"/>
      <c r="AA353" s="85"/>
      <c r="AB353" s="85"/>
      <c r="AC353" s="106"/>
      <c r="AD353" s="98"/>
      <c r="AE353" s="90"/>
      <c r="AF353" s="90"/>
      <c r="AG353" s="90"/>
      <c r="AH353" s="97"/>
      <c r="AI353" s="89"/>
      <c r="AJ353" s="89"/>
      <c r="AK353" s="89"/>
      <c r="AL353" s="167"/>
      <c r="AM353" s="89"/>
      <c r="AN353" s="89"/>
      <c r="AO353" s="89"/>
      <c r="AP353" s="97"/>
      <c r="AQ353" s="89"/>
      <c r="AR353" s="89"/>
      <c r="AS353" s="89"/>
      <c r="AT353" s="167"/>
      <c r="AU353" s="89"/>
      <c r="AV353" s="85"/>
      <c r="AW353" s="89"/>
      <c r="AX353" s="97"/>
    </row>
    <row r="354" spans="1:57" ht="9.9499999999999993" customHeight="1" x14ac:dyDescent="0.15">
      <c r="A354" s="11"/>
      <c r="B354" s="97"/>
      <c r="C354" s="85"/>
      <c r="D354" s="85"/>
      <c r="E354" s="106"/>
      <c r="F354" s="98"/>
      <c r="G354" s="90"/>
      <c r="H354" s="90"/>
      <c r="I354" s="90"/>
      <c r="J354" s="97"/>
      <c r="K354" s="85"/>
      <c r="L354" s="85"/>
      <c r="M354" s="86"/>
      <c r="N354" s="136"/>
      <c r="O354" s="90"/>
      <c r="P354" s="90"/>
      <c r="Q354" s="90"/>
      <c r="R354" s="11"/>
      <c r="S354" s="11"/>
      <c r="T354" s="11"/>
      <c r="U354" s="11"/>
      <c r="V354" s="11"/>
      <c r="W354" s="11"/>
      <c r="X354" s="11"/>
      <c r="Y354" s="11"/>
      <c r="Z354" s="11"/>
      <c r="AA354" s="85"/>
      <c r="AB354" s="85"/>
      <c r="AC354" s="106"/>
      <c r="AD354" s="98"/>
      <c r="AE354" s="90"/>
      <c r="AF354" s="90"/>
      <c r="AG354" s="90"/>
      <c r="AH354" s="97"/>
      <c r="AI354" s="89"/>
      <c r="AJ354" s="89"/>
      <c r="AK354" s="89"/>
      <c r="AL354" s="167"/>
      <c r="AM354" s="89"/>
      <c r="AN354" s="89"/>
      <c r="AO354" s="89"/>
      <c r="AP354" s="97"/>
      <c r="AQ354" s="89"/>
      <c r="AR354" s="89"/>
      <c r="AS354" s="89"/>
      <c r="AT354" s="167"/>
      <c r="AU354" s="89"/>
      <c r="AV354" s="85"/>
      <c r="AW354" s="89"/>
      <c r="AX354" s="97"/>
    </row>
    <row r="355" spans="1:57" ht="9.9499999999999993" customHeight="1" x14ac:dyDescent="0.15">
      <c r="A355" s="11"/>
      <c r="B355" s="97"/>
      <c r="C355" s="85"/>
      <c r="D355" s="85"/>
      <c r="E355" s="106"/>
      <c r="F355" s="98"/>
      <c r="G355" s="90"/>
      <c r="H355" s="90"/>
      <c r="I355" s="90"/>
      <c r="J355" s="97"/>
      <c r="K355" s="85"/>
      <c r="L355" s="85"/>
      <c r="M355" s="86"/>
      <c r="N355" s="136"/>
      <c r="O355" s="90"/>
      <c r="P355" s="90"/>
      <c r="Q355" s="90"/>
      <c r="R355" s="11"/>
      <c r="S355" s="11"/>
      <c r="T355" s="11"/>
      <c r="U355" s="11"/>
      <c r="V355" s="11"/>
      <c r="W355" s="11"/>
      <c r="X355" s="11"/>
      <c r="Y355" s="11"/>
      <c r="Z355" s="11"/>
      <c r="AA355" s="85"/>
      <c r="AB355" s="85"/>
      <c r="AC355" s="106"/>
      <c r="AD355" s="98"/>
      <c r="AE355" s="90"/>
      <c r="AF355" s="90"/>
      <c r="AG355" s="90"/>
      <c r="AH355" s="97"/>
      <c r="AI355" s="89"/>
      <c r="AJ355" s="89"/>
      <c r="AK355" s="89"/>
      <c r="AL355" s="167"/>
      <c r="AM355" s="89"/>
      <c r="AN355" s="89"/>
      <c r="AO355" s="89"/>
      <c r="AP355" s="97"/>
      <c r="AQ355" s="89"/>
      <c r="AR355" s="89"/>
      <c r="AS355" s="89"/>
      <c r="AT355" s="167"/>
      <c r="AU355" s="89"/>
      <c r="AV355" s="85"/>
      <c r="AW355" s="89"/>
      <c r="AX355" s="97"/>
    </row>
    <row r="356" spans="1:57" ht="9.9499999999999993" customHeight="1" x14ac:dyDescent="0.15">
      <c r="A356" s="11"/>
      <c r="B356" s="97"/>
      <c r="C356" s="85"/>
      <c r="D356" s="85"/>
      <c r="E356" s="106"/>
      <c r="F356" s="98"/>
      <c r="G356" s="90"/>
      <c r="H356" s="90"/>
      <c r="I356" s="90"/>
      <c r="J356" s="97"/>
      <c r="K356" s="85"/>
      <c r="L356" s="85"/>
      <c r="M356" s="86"/>
      <c r="N356" s="136"/>
      <c r="O356" s="90"/>
      <c r="P356" s="90"/>
      <c r="Q356" s="90"/>
      <c r="R356" s="11"/>
      <c r="S356" s="11"/>
      <c r="T356" s="11"/>
      <c r="U356" s="11"/>
      <c r="V356" s="11"/>
      <c r="W356" s="11"/>
      <c r="X356" s="11"/>
      <c r="Y356" s="11"/>
      <c r="Z356" s="11"/>
      <c r="AA356" s="85"/>
      <c r="AB356" s="85"/>
      <c r="AC356" s="106"/>
      <c r="AD356" s="98"/>
      <c r="AE356" s="90"/>
      <c r="AF356" s="90"/>
      <c r="AG356" s="90"/>
      <c r="AH356" s="97"/>
      <c r="AI356" s="89"/>
      <c r="AJ356" s="89"/>
      <c r="AK356" s="89"/>
      <c r="AL356" s="167"/>
      <c r="AM356" s="89"/>
      <c r="AN356" s="89"/>
      <c r="AO356" s="89"/>
      <c r="AP356" s="97"/>
      <c r="AQ356" s="89"/>
      <c r="AR356" s="89"/>
      <c r="AS356" s="89"/>
      <c r="AT356" s="167"/>
      <c r="AU356" s="89"/>
      <c r="AV356" s="85"/>
      <c r="AW356" s="89"/>
      <c r="AX356" s="97"/>
    </row>
    <row r="357" spans="1:57" s="83" customFormat="1" ht="9.9499999999999993" customHeight="1" x14ac:dyDescent="0.15">
      <c r="A357" s="11"/>
      <c r="B357" s="97"/>
      <c r="C357" s="85"/>
      <c r="D357" s="85"/>
      <c r="E357" s="106"/>
      <c r="F357" s="98"/>
      <c r="G357" s="90"/>
      <c r="H357" s="90"/>
      <c r="I357" s="90"/>
      <c r="J357" s="97"/>
      <c r="K357" s="85"/>
      <c r="L357" s="85"/>
      <c r="M357" s="86"/>
      <c r="N357" s="136"/>
      <c r="O357" s="90"/>
      <c r="P357" s="90"/>
      <c r="Q357" s="90"/>
      <c r="R357" s="11"/>
      <c r="S357" s="11"/>
      <c r="T357" s="11"/>
      <c r="U357" s="11"/>
      <c r="V357" s="11"/>
      <c r="W357" s="11"/>
      <c r="X357" s="11"/>
      <c r="Y357" s="11"/>
      <c r="Z357" s="11"/>
      <c r="AA357" s="85"/>
      <c r="AB357" s="85"/>
      <c r="AC357" s="106"/>
      <c r="AD357" s="98"/>
      <c r="AE357" s="90"/>
      <c r="AF357" s="90"/>
      <c r="AG357" s="90"/>
      <c r="AH357" s="97"/>
      <c r="AI357" s="89"/>
      <c r="AJ357" s="89"/>
      <c r="AK357" s="89"/>
      <c r="AL357" s="167"/>
      <c r="AM357" s="89"/>
      <c r="AN357" s="89"/>
      <c r="AO357" s="89"/>
      <c r="AP357" s="97"/>
      <c r="AQ357" s="89"/>
      <c r="AR357" s="89"/>
      <c r="AS357" s="89"/>
      <c r="AT357" s="167"/>
      <c r="AU357" s="89"/>
      <c r="AV357" s="85"/>
      <c r="AW357" s="89"/>
      <c r="AX357" s="97"/>
    </row>
    <row r="358" spans="1:57" ht="9.9499999999999993" customHeight="1" x14ac:dyDescent="0.15">
      <c r="A358" s="11"/>
      <c r="B358" s="97"/>
      <c r="C358" s="85"/>
      <c r="D358" s="85"/>
      <c r="E358" s="106"/>
      <c r="F358" s="98"/>
      <c r="G358" s="90"/>
      <c r="H358" s="90"/>
      <c r="I358" s="90"/>
      <c r="J358" s="97"/>
      <c r="K358" s="85"/>
      <c r="L358" s="85"/>
      <c r="M358" s="86"/>
      <c r="N358" s="136"/>
      <c r="O358" s="90"/>
      <c r="P358" s="90"/>
      <c r="Q358" s="90"/>
      <c r="R358" s="11"/>
      <c r="S358" s="11"/>
      <c r="T358" s="11"/>
      <c r="U358" s="11"/>
      <c r="V358" s="11"/>
      <c r="W358" s="11"/>
      <c r="X358" s="11"/>
      <c r="Y358" s="11"/>
      <c r="Z358" s="11"/>
      <c r="AA358" s="85"/>
      <c r="AB358" s="85"/>
      <c r="AC358" s="106"/>
      <c r="AD358" s="98"/>
      <c r="AE358" s="90"/>
      <c r="AF358" s="90"/>
      <c r="AG358" s="90"/>
      <c r="AH358" s="97"/>
      <c r="AI358" s="89"/>
      <c r="AJ358" s="89"/>
      <c r="AK358" s="89"/>
      <c r="AL358" s="167"/>
      <c r="AM358" s="89"/>
      <c r="AN358" s="89"/>
      <c r="AO358" s="89"/>
      <c r="AP358" s="97"/>
      <c r="AQ358" s="89"/>
      <c r="AR358" s="89"/>
      <c r="AS358" s="89"/>
      <c r="AT358" s="167"/>
      <c r="AU358" s="89"/>
      <c r="AV358" s="85"/>
      <c r="AW358" s="89"/>
      <c r="AX358" s="97"/>
    </row>
    <row r="359" spans="1:57" ht="9.9499999999999993" customHeight="1" x14ac:dyDescent="0.15">
      <c r="A359" s="11"/>
      <c r="B359" s="97"/>
      <c r="C359" s="85"/>
      <c r="D359" s="85"/>
      <c r="E359" s="106"/>
      <c r="F359" s="98"/>
      <c r="G359" s="90"/>
      <c r="H359" s="90"/>
      <c r="I359" s="90"/>
      <c r="J359" s="97"/>
      <c r="K359" s="85"/>
      <c r="L359" s="85"/>
      <c r="M359" s="86"/>
      <c r="N359" s="136"/>
      <c r="O359" s="90"/>
      <c r="P359" s="90"/>
      <c r="Q359" s="90"/>
      <c r="R359" s="11"/>
      <c r="S359" s="11"/>
      <c r="T359" s="11"/>
      <c r="U359" s="11"/>
      <c r="V359" s="11"/>
      <c r="W359" s="11"/>
      <c r="X359" s="11"/>
      <c r="Y359" s="11"/>
      <c r="Z359" s="11"/>
      <c r="AA359" s="85"/>
      <c r="AB359" s="85"/>
      <c r="AC359" s="106"/>
      <c r="AD359" s="98"/>
      <c r="AE359" s="90"/>
      <c r="AF359" s="90"/>
      <c r="AG359" s="90"/>
      <c r="AH359" s="97"/>
      <c r="AI359" s="89"/>
      <c r="AJ359" s="89"/>
      <c r="AK359" s="89"/>
      <c r="AL359" s="167"/>
      <c r="AM359" s="89"/>
      <c r="AN359" s="89"/>
      <c r="AO359" s="89"/>
      <c r="AP359" s="97"/>
      <c r="AQ359" s="89"/>
      <c r="AR359" s="89"/>
      <c r="AS359" s="89"/>
      <c r="AT359" s="167"/>
      <c r="AU359" s="89"/>
      <c r="AV359" s="85"/>
      <c r="AW359" s="89"/>
      <c r="AX359" s="97"/>
    </row>
    <row r="360" spans="1:57" ht="9.9499999999999993" customHeight="1" x14ac:dyDescent="0.15">
      <c r="A360" s="11"/>
      <c r="B360" s="97"/>
      <c r="C360" s="85"/>
      <c r="D360" s="85"/>
      <c r="E360" s="106"/>
      <c r="F360" s="98"/>
      <c r="G360" s="90"/>
      <c r="H360" s="90"/>
      <c r="I360" s="90"/>
      <c r="J360" s="97"/>
      <c r="K360" s="85"/>
      <c r="L360" s="85"/>
      <c r="M360" s="86"/>
      <c r="N360" s="136"/>
      <c r="O360" s="90"/>
      <c r="P360" s="90"/>
      <c r="Q360" s="90"/>
      <c r="R360" s="11"/>
      <c r="S360" s="11"/>
      <c r="T360" s="11"/>
      <c r="U360" s="11"/>
      <c r="V360" s="11"/>
      <c r="W360" s="11"/>
      <c r="X360" s="11"/>
      <c r="Y360" s="11"/>
      <c r="Z360" s="11"/>
      <c r="AA360" s="85"/>
      <c r="AB360" s="85"/>
      <c r="AC360" s="106"/>
      <c r="AD360" s="98"/>
      <c r="AE360" s="90"/>
      <c r="AF360" s="90"/>
      <c r="AG360" s="90"/>
      <c r="AH360" s="97"/>
      <c r="AI360" s="89"/>
      <c r="AJ360" s="89"/>
      <c r="AK360" s="89"/>
      <c r="AL360" s="167"/>
      <c r="AM360" s="89"/>
      <c r="AN360" s="89"/>
      <c r="AO360" s="89"/>
      <c r="AP360" s="97"/>
      <c r="AQ360" s="89"/>
      <c r="AR360" s="89"/>
      <c r="AS360" s="89"/>
      <c r="AT360" s="167"/>
      <c r="AU360" s="89"/>
      <c r="AV360" s="85"/>
      <c r="AW360" s="89"/>
      <c r="AX360" s="97"/>
    </row>
    <row r="361" spans="1:57" ht="9.9499999999999993" customHeight="1" x14ac:dyDescent="0.15">
      <c r="A361" s="83"/>
      <c r="B361" s="154"/>
      <c r="C361" s="115"/>
      <c r="D361" s="115"/>
      <c r="E361" s="116"/>
      <c r="F361" s="117"/>
      <c r="G361" s="115"/>
      <c r="H361" s="118"/>
      <c r="I361" s="118"/>
      <c r="J361" s="83"/>
      <c r="K361" s="115"/>
      <c r="L361" s="115"/>
      <c r="M361" s="116"/>
      <c r="N361" s="117"/>
      <c r="O361" s="115"/>
      <c r="P361" s="118"/>
      <c r="Q361" s="118"/>
      <c r="R361" s="83"/>
      <c r="S361" s="115"/>
      <c r="T361" s="115"/>
      <c r="U361" s="116"/>
      <c r="V361" s="117"/>
      <c r="W361" s="115"/>
      <c r="X361" s="118"/>
      <c r="Y361" s="118"/>
      <c r="Z361" s="83"/>
      <c r="AA361" s="115"/>
      <c r="AB361" s="115"/>
      <c r="AC361" s="116"/>
      <c r="AD361" s="117"/>
      <c r="AE361" s="115"/>
      <c r="AF361" s="118"/>
      <c r="AG361" s="118"/>
      <c r="AH361" s="83"/>
      <c r="AI361" s="115"/>
      <c r="AJ361" s="115"/>
      <c r="AK361" s="116"/>
      <c r="AL361" s="117"/>
      <c r="AM361" s="115"/>
      <c r="AN361" s="118"/>
      <c r="AO361" s="118"/>
      <c r="AP361" s="83"/>
      <c r="AQ361" s="115"/>
      <c r="AR361" s="115"/>
      <c r="AS361" s="116"/>
      <c r="AT361" s="117"/>
      <c r="AU361" s="115"/>
      <c r="AV361" s="118"/>
      <c r="AW361" s="118"/>
      <c r="AX361" s="83"/>
    </row>
    <row r="362" spans="1:57" ht="9.9499999999999993" customHeight="1" x14ac:dyDescent="0.15">
      <c r="B362" s="154" t="s">
        <v>375</v>
      </c>
      <c r="C362" s="8"/>
      <c r="D362" s="8"/>
      <c r="E362" s="8"/>
      <c r="F362" s="8"/>
      <c r="G362" s="8"/>
      <c r="H362" s="8"/>
      <c r="I362" s="8"/>
      <c r="J362" s="83"/>
      <c r="K362" s="8"/>
      <c r="L362" s="8"/>
      <c r="M362" s="8"/>
      <c r="N362" s="8"/>
      <c r="O362" s="8"/>
      <c r="P362" s="8"/>
      <c r="Q362" s="8"/>
      <c r="R362" s="83"/>
      <c r="AH362" s="83"/>
      <c r="AI362" s="110">
        <v>5096</v>
      </c>
      <c r="AJ362" s="110">
        <v>20</v>
      </c>
      <c r="AK362" s="111">
        <v>44332</v>
      </c>
      <c r="AL362" s="108">
        <v>0.54166666666666663</v>
      </c>
      <c r="AM362" s="122" t="s">
        <v>283</v>
      </c>
      <c r="AN362" s="91" t="s">
        <v>16</v>
      </c>
      <c r="AO362" s="91" t="s">
        <v>150</v>
      </c>
      <c r="AP362" s="83"/>
      <c r="AQ362" s="110">
        <v>5281</v>
      </c>
      <c r="AR362" s="91">
        <v>17</v>
      </c>
      <c r="AS362" s="111">
        <v>44332</v>
      </c>
      <c r="AT362" s="108">
        <v>0.54166666666666663</v>
      </c>
      <c r="AU362" s="91" t="s">
        <v>153</v>
      </c>
      <c r="AV362" s="85" t="s">
        <v>148</v>
      </c>
      <c r="AW362" s="85" t="s">
        <v>97</v>
      </c>
      <c r="AX362" s="83"/>
    </row>
    <row r="363" spans="1:57" ht="9.9499999999999993" customHeight="1" x14ac:dyDescent="0.15">
      <c r="C363" s="8"/>
      <c r="D363" s="8"/>
      <c r="E363" s="8"/>
      <c r="F363" s="8"/>
      <c r="G363" s="8"/>
      <c r="H363" s="8"/>
      <c r="I363" s="8"/>
      <c r="J363" s="83"/>
      <c r="K363" s="8"/>
      <c r="L363" s="8"/>
      <c r="M363" s="8"/>
      <c r="N363" s="8"/>
      <c r="O363" s="8"/>
      <c r="P363" s="8"/>
      <c r="Q363" s="8"/>
      <c r="R363" s="83"/>
      <c r="AH363" s="83"/>
      <c r="AI363" s="110">
        <v>5097</v>
      </c>
      <c r="AJ363" s="110">
        <v>20</v>
      </c>
      <c r="AK363" s="111">
        <v>44332</v>
      </c>
      <c r="AL363" s="108">
        <v>0.54166666666666663</v>
      </c>
      <c r="AM363" s="91" t="s">
        <v>138</v>
      </c>
      <c r="AN363" s="91" t="s">
        <v>139</v>
      </c>
      <c r="AO363" s="91" t="s">
        <v>17</v>
      </c>
      <c r="AP363" s="83"/>
      <c r="AQ363" s="110">
        <v>5282</v>
      </c>
      <c r="AR363" s="91">
        <v>17</v>
      </c>
      <c r="AS363" s="111">
        <v>44332</v>
      </c>
      <c r="AT363" s="108">
        <v>0.58333333333333337</v>
      </c>
      <c r="AU363" s="91" t="s">
        <v>93</v>
      </c>
      <c r="AV363" s="85" t="s">
        <v>91</v>
      </c>
      <c r="AW363" s="85" t="s">
        <v>282</v>
      </c>
      <c r="AX363" s="83"/>
    </row>
    <row r="364" spans="1:57" s="83" customFormat="1" ht="9.9499999999999993" customHeight="1" x14ac:dyDescent="0.15">
      <c r="A364" s="8"/>
      <c r="B364" s="8"/>
      <c r="C364" s="8"/>
      <c r="D364" s="8"/>
      <c r="E364" s="8"/>
      <c r="F364" s="8"/>
      <c r="G364" s="8"/>
      <c r="H364" s="8"/>
      <c r="I364" s="8"/>
      <c r="K364" s="84"/>
      <c r="L364" s="103"/>
      <c r="M364" s="103"/>
      <c r="N364" s="103"/>
      <c r="O364" s="103"/>
      <c r="P364" s="103"/>
      <c r="Q364" s="103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I364" s="110">
        <v>5098</v>
      </c>
      <c r="AJ364" s="110">
        <v>20</v>
      </c>
      <c r="AK364" s="111">
        <v>44332</v>
      </c>
      <c r="AL364" s="108">
        <v>0.58333333333333337</v>
      </c>
      <c r="AM364" s="91" t="s">
        <v>157</v>
      </c>
      <c r="AN364" s="91" t="s">
        <v>149</v>
      </c>
      <c r="AO364" s="91" t="s">
        <v>102</v>
      </c>
      <c r="AQ364" s="110">
        <v>5283</v>
      </c>
      <c r="AR364" s="91">
        <v>17</v>
      </c>
      <c r="AS364" s="111">
        <v>44332</v>
      </c>
      <c r="AT364" s="108">
        <v>0.45833333333333331</v>
      </c>
      <c r="AU364" s="91" t="s">
        <v>156</v>
      </c>
      <c r="AV364" s="85" t="s">
        <v>146</v>
      </c>
      <c r="AW364" s="85" t="s">
        <v>99</v>
      </c>
    </row>
    <row r="365" spans="1:57" ht="9.9499999999999993" customHeight="1" x14ac:dyDescent="0.15">
      <c r="C365" s="8"/>
      <c r="D365" s="8"/>
      <c r="E365" s="8"/>
      <c r="F365" s="8"/>
      <c r="G365" s="8"/>
      <c r="H365" s="8"/>
      <c r="I365" s="8"/>
      <c r="J365" s="83"/>
      <c r="K365" s="103"/>
      <c r="L365" s="103"/>
      <c r="M365" s="103"/>
      <c r="N365" s="103"/>
      <c r="O365" s="103"/>
      <c r="P365" s="103"/>
      <c r="Q365" s="103"/>
      <c r="R365" s="83"/>
      <c r="AH365" s="83"/>
      <c r="AI365" s="110">
        <v>5100</v>
      </c>
      <c r="AJ365" s="110">
        <v>20</v>
      </c>
      <c r="AK365" s="111">
        <v>44332</v>
      </c>
      <c r="AL365" s="108">
        <v>0.58333333333333337</v>
      </c>
      <c r="AM365" s="91" t="s">
        <v>57</v>
      </c>
      <c r="AN365" s="91" t="s">
        <v>7</v>
      </c>
      <c r="AO365" s="91" t="s">
        <v>89</v>
      </c>
      <c r="AP365" s="97"/>
      <c r="AQ365" s="110">
        <v>5284</v>
      </c>
      <c r="AR365" s="91">
        <v>17</v>
      </c>
      <c r="AS365" s="111">
        <v>44332</v>
      </c>
      <c r="AT365" s="81">
        <v>0.58333333333333337</v>
      </c>
      <c r="AU365" s="91" t="s">
        <v>103</v>
      </c>
      <c r="AV365" s="85" t="s">
        <v>98</v>
      </c>
      <c r="AW365" s="85" t="s">
        <v>147</v>
      </c>
      <c r="AX365" s="97"/>
    </row>
    <row r="366" spans="1:57" ht="9.9499999999999993" customHeight="1" x14ac:dyDescent="0.15">
      <c r="C366" s="8"/>
      <c r="D366" s="8"/>
      <c r="E366" s="8"/>
      <c r="F366" s="8"/>
      <c r="G366" s="8"/>
      <c r="H366" s="8"/>
      <c r="I366" s="8"/>
      <c r="J366" s="83"/>
      <c r="K366" s="8"/>
      <c r="L366" s="8"/>
      <c r="M366" s="8"/>
      <c r="N366" s="8"/>
      <c r="O366" s="8"/>
      <c r="P366" s="8"/>
      <c r="Q366" s="8"/>
      <c r="R366" s="83"/>
      <c r="AH366" s="83"/>
      <c r="AI366" s="91"/>
      <c r="AJ366" s="91"/>
      <c r="AK366" s="91"/>
      <c r="AL366" s="92"/>
      <c r="AM366" s="91"/>
      <c r="AN366" s="91"/>
      <c r="AO366" s="91"/>
      <c r="AP366" s="83"/>
      <c r="AQ366" s="110">
        <v>5285</v>
      </c>
      <c r="AR366" s="91">
        <v>17</v>
      </c>
      <c r="AS366" s="111">
        <v>44332</v>
      </c>
      <c r="AT366" s="108">
        <v>0.47916666666666669</v>
      </c>
      <c r="AU366" s="91" t="s">
        <v>154</v>
      </c>
      <c r="AV366" s="85" t="s">
        <v>145</v>
      </c>
      <c r="AW366" s="85" t="s">
        <v>90</v>
      </c>
      <c r="AX366" s="83"/>
    </row>
    <row r="367" spans="1:57" ht="9.9499999999999993" customHeight="1" x14ac:dyDescent="0.15">
      <c r="A367" s="83"/>
      <c r="B367" s="93"/>
      <c r="C367" s="93"/>
      <c r="D367" s="93"/>
      <c r="E367" s="94"/>
      <c r="F367" s="95"/>
      <c r="G367" s="93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</row>
    <row r="368" spans="1:57" ht="9.9499999999999993" customHeight="1" x14ac:dyDescent="0.15">
      <c r="B368" s="154" t="s">
        <v>376</v>
      </c>
      <c r="C368" s="84">
        <v>1231</v>
      </c>
      <c r="D368" s="84" t="s">
        <v>40</v>
      </c>
      <c r="E368" s="80">
        <v>44338</v>
      </c>
      <c r="F368" s="143" t="str">
        <f>""</f>
        <v/>
      </c>
      <c r="G368" s="79" t="s">
        <v>20</v>
      </c>
      <c r="H368" s="79" t="s">
        <v>41</v>
      </c>
      <c r="I368" s="79" t="s">
        <v>42</v>
      </c>
      <c r="J368" s="83"/>
      <c r="K368" s="84">
        <v>2215</v>
      </c>
      <c r="L368" s="84" t="s">
        <v>40</v>
      </c>
      <c r="M368" s="102">
        <v>44338</v>
      </c>
      <c r="N368" s="103"/>
      <c r="O368" s="79" t="s">
        <v>20</v>
      </c>
      <c r="P368" s="79" t="s">
        <v>41</v>
      </c>
      <c r="Q368" s="79" t="s">
        <v>42</v>
      </c>
      <c r="R368" s="83"/>
      <c r="Z368" s="83"/>
      <c r="AA368" s="84">
        <v>4319</v>
      </c>
      <c r="AB368" s="84" t="s">
        <v>40</v>
      </c>
      <c r="AC368" s="80">
        <v>44338</v>
      </c>
      <c r="AD368" s="143" t="str">
        <f>""</f>
        <v/>
      </c>
      <c r="AE368" s="79" t="s">
        <v>20</v>
      </c>
      <c r="AF368" s="79" t="s">
        <v>41</v>
      </c>
      <c r="AG368" s="79" t="s">
        <v>42</v>
      </c>
      <c r="AH368" s="83"/>
      <c r="AI368" s="91"/>
      <c r="AJ368" s="91"/>
      <c r="AK368" s="91"/>
      <c r="AL368" s="92"/>
      <c r="AM368" s="91"/>
      <c r="AN368" s="91"/>
      <c r="AO368" s="91"/>
      <c r="AP368" s="83"/>
      <c r="AQ368" s="91"/>
      <c r="AR368" s="91"/>
      <c r="AS368" s="91"/>
      <c r="AT368" s="92"/>
      <c r="AU368" s="91"/>
      <c r="AV368" s="85"/>
      <c r="AW368" s="91"/>
      <c r="AX368" s="83"/>
      <c r="AY368" s="91">
        <v>11069</v>
      </c>
      <c r="AZ368" s="91" t="s">
        <v>253</v>
      </c>
      <c r="BA368" s="111">
        <v>44352</v>
      </c>
      <c r="BB368" s="157">
        <v>0.39583333333333331</v>
      </c>
      <c r="BC368" s="164" t="s">
        <v>9</v>
      </c>
      <c r="BD368" s="165">
        <v>8</v>
      </c>
      <c r="BE368" s="165">
        <v>5</v>
      </c>
    </row>
    <row r="369" spans="1:57" ht="9.9499999999999993" customHeight="1" x14ac:dyDescent="0.15">
      <c r="A369" s="83"/>
      <c r="B369" s="83"/>
      <c r="C369" s="115"/>
      <c r="D369" s="115"/>
      <c r="E369" s="116"/>
      <c r="F369" s="117"/>
      <c r="G369" s="115"/>
      <c r="H369" s="118"/>
      <c r="I369" s="118"/>
      <c r="J369" s="83"/>
      <c r="K369" s="115"/>
      <c r="L369" s="115"/>
      <c r="M369" s="116"/>
      <c r="N369" s="117"/>
      <c r="O369" s="115"/>
      <c r="P369" s="118"/>
      <c r="Q369" s="118"/>
      <c r="R369" s="83"/>
      <c r="S369" s="115"/>
      <c r="T369" s="115"/>
      <c r="U369" s="116"/>
      <c r="V369" s="117"/>
      <c r="W369" s="115"/>
      <c r="X369" s="118"/>
      <c r="Y369" s="118"/>
      <c r="Z369" s="83"/>
      <c r="AA369" s="115"/>
      <c r="AB369" s="115"/>
      <c r="AC369" s="116"/>
      <c r="AD369" s="117"/>
      <c r="AE369" s="115"/>
      <c r="AF369" s="118"/>
      <c r="AG369" s="118"/>
      <c r="AH369" s="83"/>
      <c r="AI369" s="115"/>
      <c r="AJ369" s="115"/>
      <c r="AK369" s="116"/>
      <c r="AL369" s="117"/>
      <c r="AM369" s="115"/>
      <c r="AN369" s="118"/>
      <c r="AO369" s="118"/>
      <c r="AP369" s="83"/>
      <c r="AQ369" s="115"/>
      <c r="AR369" s="115"/>
      <c r="AS369" s="116"/>
      <c r="AT369" s="117"/>
      <c r="AU369" s="115"/>
      <c r="AV369" s="118"/>
      <c r="AW369" s="118"/>
      <c r="AX369" s="83"/>
      <c r="AY369" s="91">
        <v>11070</v>
      </c>
      <c r="AZ369" s="91" t="s">
        <v>253</v>
      </c>
      <c r="BA369" s="111">
        <v>44352</v>
      </c>
      <c r="BB369" s="157">
        <v>0.43402777777777773</v>
      </c>
      <c r="BC369" s="164" t="s">
        <v>9</v>
      </c>
      <c r="BD369" s="165">
        <v>7</v>
      </c>
      <c r="BE369" s="165">
        <v>6</v>
      </c>
    </row>
    <row r="370" spans="1:57" s="83" customFormat="1" ht="9.9499999999999993" customHeight="1" x14ac:dyDescent="0.15">
      <c r="A370" s="8"/>
      <c r="B370" s="154" t="s">
        <v>377</v>
      </c>
      <c r="C370" s="84">
        <v>1232</v>
      </c>
      <c r="D370" s="84" t="s">
        <v>43</v>
      </c>
      <c r="E370" s="121">
        <v>44339</v>
      </c>
      <c r="F370" s="143" t="str">
        <f>""</f>
        <v/>
      </c>
      <c r="G370" s="79" t="s">
        <v>20</v>
      </c>
      <c r="H370" s="79" t="s">
        <v>41</v>
      </c>
      <c r="I370" s="79" t="s">
        <v>42</v>
      </c>
      <c r="K370" s="84">
        <v>2216</v>
      </c>
      <c r="L370" s="84" t="s">
        <v>43</v>
      </c>
      <c r="M370" s="102">
        <v>44339</v>
      </c>
      <c r="N370" s="103"/>
      <c r="O370" s="79" t="s">
        <v>20</v>
      </c>
      <c r="P370" s="79" t="s">
        <v>41</v>
      </c>
      <c r="Q370" s="79" t="s">
        <v>42</v>
      </c>
      <c r="S370" s="8"/>
      <c r="T370" s="8"/>
      <c r="U370" s="8"/>
      <c r="V370" s="8"/>
      <c r="W370" s="8"/>
      <c r="X370" s="8"/>
      <c r="Y370" s="8"/>
      <c r="AA370" s="84">
        <v>4320</v>
      </c>
      <c r="AB370" s="84" t="s">
        <v>43</v>
      </c>
      <c r="AC370" s="121">
        <v>44339</v>
      </c>
      <c r="AD370" s="143" t="str">
        <f>""</f>
        <v/>
      </c>
      <c r="AE370" s="79" t="s">
        <v>20</v>
      </c>
      <c r="AF370" s="79" t="s">
        <v>41</v>
      </c>
      <c r="AG370" s="79" t="s">
        <v>42</v>
      </c>
      <c r="AI370" s="110">
        <v>5102</v>
      </c>
      <c r="AJ370" s="110">
        <v>21</v>
      </c>
      <c r="AK370" s="111">
        <v>44339</v>
      </c>
      <c r="AL370" s="108">
        <v>0.5</v>
      </c>
      <c r="AM370" s="91" t="s">
        <v>55</v>
      </c>
      <c r="AN370" s="91" t="s">
        <v>144</v>
      </c>
      <c r="AO370" s="91" t="s">
        <v>149</v>
      </c>
      <c r="AQ370" s="110">
        <v>5243</v>
      </c>
      <c r="AR370" s="110">
        <v>9</v>
      </c>
      <c r="AS370" s="113">
        <v>44339</v>
      </c>
      <c r="AT370" s="108">
        <v>0.45833333333333331</v>
      </c>
      <c r="AU370" s="91" t="s">
        <v>156</v>
      </c>
      <c r="AV370" s="85" t="s">
        <v>146</v>
      </c>
      <c r="AW370" s="85" t="s">
        <v>147</v>
      </c>
      <c r="AY370" s="91">
        <v>11071</v>
      </c>
      <c r="AZ370" s="91" t="s">
        <v>252</v>
      </c>
      <c r="BA370" s="111">
        <v>44352</v>
      </c>
      <c r="BB370" s="157">
        <v>0.47222222222222199</v>
      </c>
      <c r="BC370" s="164" t="s">
        <v>9</v>
      </c>
      <c r="BD370" s="166">
        <v>4</v>
      </c>
      <c r="BE370" s="166">
        <v>1</v>
      </c>
    </row>
    <row r="371" spans="1:57" ht="9.9499999999999993" customHeight="1" x14ac:dyDescent="0.15">
      <c r="C371" s="84"/>
      <c r="D371" s="84"/>
      <c r="E371" s="80"/>
      <c r="F371" s="143"/>
      <c r="G371" s="84"/>
      <c r="H371" s="84"/>
      <c r="I371" s="84"/>
      <c r="J371" s="83"/>
      <c r="K371" s="8"/>
      <c r="L371" s="8"/>
      <c r="M371" s="8"/>
      <c r="N371" s="8"/>
      <c r="O371" s="8"/>
      <c r="P371" s="8"/>
      <c r="Q371" s="8"/>
      <c r="R371" s="83"/>
      <c r="Z371" s="83"/>
      <c r="AA371" s="84"/>
      <c r="AB371" s="84" t="s">
        <v>48</v>
      </c>
      <c r="AC371" s="83"/>
      <c r="AD371" s="143" t="str">
        <f>""</f>
        <v/>
      </c>
      <c r="AE371" s="84" t="s">
        <v>48</v>
      </c>
      <c r="AF371" s="84" t="s">
        <v>48</v>
      </c>
      <c r="AG371" s="84" t="s">
        <v>48</v>
      </c>
      <c r="AH371" s="83"/>
      <c r="AI371" s="110">
        <v>5103</v>
      </c>
      <c r="AJ371" s="110">
        <v>21</v>
      </c>
      <c r="AK371" s="111">
        <v>44339</v>
      </c>
      <c r="AL371" s="108">
        <v>0.625</v>
      </c>
      <c r="AM371" s="91" t="s">
        <v>54</v>
      </c>
      <c r="AN371" s="91" t="s">
        <v>102</v>
      </c>
      <c r="AO371" s="91" t="s">
        <v>139</v>
      </c>
      <c r="AP371" s="97"/>
      <c r="AQ371" s="110">
        <v>5286</v>
      </c>
      <c r="AR371" s="91">
        <v>18</v>
      </c>
      <c r="AS371" s="111">
        <v>44339</v>
      </c>
      <c r="AT371" s="108">
        <v>0.58333333333333337</v>
      </c>
      <c r="AU371" s="91" t="s">
        <v>106</v>
      </c>
      <c r="AV371" s="85" t="s">
        <v>97</v>
      </c>
      <c r="AW371" s="85" t="s">
        <v>145</v>
      </c>
      <c r="AX371" s="97"/>
      <c r="AY371" s="91">
        <v>11072</v>
      </c>
      <c r="AZ371" s="91" t="s">
        <v>252</v>
      </c>
      <c r="BA371" s="111">
        <v>44352</v>
      </c>
      <c r="BB371" s="157">
        <v>0.51041666666666596</v>
      </c>
      <c r="BC371" s="164" t="s">
        <v>9</v>
      </c>
      <c r="BD371" s="166">
        <v>3</v>
      </c>
      <c r="BE371" s="166">
        <v>2</v>
      </c>
    </row>
    <row r="372" spans="1:57" s="83" customFormat="1" ht="9.9499999999999993" customHeight="1" x14ac:dyDescent="0.15">
      <c r="A372" s="8"/>
      <c r="B372" s="8"/>
      <c r="C372" s="8"/>
      <c r="D372" s="8"/>
      <c r="E372" s="8"/>
      <c r="F372" s="8"/>
      <c r="G372" s="8"/>
      <c r="H372" s="8"/>
      <c r="I372" s="8"/>
      <c r="K372" s="8"/>
      <c r="L372" s="8"/>
      <c r="M372" s="8"/>
      <c r="N372" s="8"/>
      <c r="O372" s="8"/>
      <c r="P372" s="8"/>
      <c r="Q372" s="8"/>
      <c r="S372" s="8"/>
      <c r="T372" s="8"/>
      <c r="U372" s="8"/>
      <c r="V372" s="8"/>
      <c r="W372" s="8"/>
      <c r="X372" s="8"/>
      <c r="Y372" s="8"/>
      <c r="AA372" s="8"/>
      <c r="AB372" s="8"/>
      <c r="AC372" s="8"/>
      <c r="AD372" s="8"/>
      <c r="AE372" s="8"/>
      <c r="AF372" s="8"/>
      <c r="AG372" s="8"/>
      <c r="AI372" s="110">
        <v>5104</v>
      </c>
      <c r="AJ372" s="110">
        <v>21</v>
      </c>
      <c r="AK372" s="111">
        <v>44339</v>
      </c>
      <c r="AL372" s="108">
        <v>0.45833333333333331</v>
      </c>
      <c r="AM372" s="91" t="s">
        <v>56</v>
      </c>
      <c r="AN372" s="91" t="s">
        <v>17</v>
      </c>
      <c r="AO372" s="91" t="s">
        <v>16</v>
      </c>
      <c r="AP372" s="135"/>
      <c r="AQ372" s="110">
        <v>5287</v>
      </c>
      <c r="AR372" s="91">
        <v>18</v>
      </c>
      <c r="AS372" s="111">
        <v>44339</v>
      </c>
      <c r="AT372" s="108">
        <v>0.41666666666666669</v>
      </c>
      <c r="AU372" s="91" t="s">
        <v>58</v>
      </c>
      <c r="AV372" s="85" t="s">
        <v>90</v>
      </c>
      <c r="AW372" s="85" t="s">
        <v>98</v>
      </c>
      <c r="AX372" s="135"/>
      <c r="AY372" s="91">
        <v>11073</v>
      </c>
      <c r="AZ372" s="91" t="s">
        <v>253</v>
      </c>
      <c r="BA372" s="111">
        <v>44352</v>
      </c>
      <c r="BB372" s="157">
        <v>0.54861111111111105</v>
      </c>
      <c r="BC372" s="164" t="s">
        <v>9</v>
      </c>
      <c r="BD372" s="165">
        <v>7</v>
      </c>
      <c r="BE372" s="165">
        <v>8</v>
      </c>
    </row>
    <row r="373" spans="1:57" ht="9.9499999999999993" customHeight="1" x14ac:dyDescent="0.15">
      <c r="C373" s="8"/>
      <c r="D373" s="8"/>
      <c r="E373" s="8"/>
      <c r="F373" s="8"/>
      <c r="G373" s="8"/>
      <c r="H373" s="8"/>
      <c r="I373" s="8"/>
      <c r="J373" s="83"/>
      <c r="K373" s="8"/>
      <c r="L373" s="8"/>
      <c r="M373" s="8"/>
      <c r="N373" s="8"/>
      <c r="O373" s="8"/>
      <c r="P373" s="8"/>
      <c r="Q373" s="8"/>
      <c r="R373" s="83"/>
      <c r="Z373" s="83"/>
      <c r="AH373" s="83"/>
      <c r="AI373" s="110">
        <v>5105</v>
      </c>
      <c r="AJ373" s="110">
        <v>21</v>
      </c>
      <c r="AK373" s="111">
        <v>44339</v>
      </c>
      <c r="AL373" s="108">
        <v>0.45833333333333331</v>
      </c>
      <c r="AM373" s="91" t="s">
        <v>158</v>
      </c>
      <c r="AN373" s="91" t="s">
        <v>150</v>
      </c>
      <c r="AO373" s="91" t="s">
        <v>151</v>
      </c>
      <c r="AP373" s="83"/>
      <c r="AQ373" s="110">
        <v>5289</v>
      </c>
      <c r="AR373" s="91">
        <v>18</v>
      </c>
      <c r="AS373" s="111">
        <v>44339</v>
      </c>
      <c r="AT373" s="108">
        <v>0.45833333333333331</v>
      </c>
      <c r="AU373" s="91" t="s">
        <v>107</v>
      </c>
      <c r="AV373" s="85" t="s">
        <v>99</v>
      </c>
      <c r="AW373" s="85" t="s">
        <v>91</v>
      </c>
      <c r="AX373" s="83"/>
      <c r="AY373" s="91">
        <v>11074</v>
      </c>
      <c r="AZ373" s="91" t="s">
        <v>253</v>
      </c>
      <c r="BA373" s="111">
        <v>44352</v>
      </c>
      <c r="BB373" s="157">
        <v>0.58680555555555503</v>
      </c>
      <c r="BC373" s="164" t="s">
        <v>9</v>
      </c>
      <c r="BD373" s="165">
        <v>6</v>
      </c>
      <c r="BE373" s="165">
        <v>5</v>
      </c>
    </row>
    <row r="374" spans="1:57" ht="9.9499999999999993" customHeight="1" x14ac:dyDescent="0.15">
      <c r="C374" s="8"/>
      <c r="D374" s="8"/>
      <c r="E374" s="8"/>
      <c r="F374" s="8"/>
      <c r="G374" s="8"/>
      <c r="H374" s="8"/>
      <c r="I374" s="8"/>
      <c r="J374" s="83"/>
      <c r="K374" s="8"/>
      <c r="L374" s="8"/>
      <c r="M374" s="8"/>
      <c r="N374" s="8"/>
      <c r="O374" s="8"/>
      <c r="P374" s="8"/>
      <c r="Q374" s="8"/>
      <c r="R374" s="83"/>
      <c r="Z374" s="83"/>
      <c r="AA374" s="84"/>
      <c r="AB374" s="84" t="s">
        <v>48</v>
      </c>
      <c r="AC374" s="83"/>
      <c r="AD374" s="143" t="str">
        <f>""</f>
        <v/>
      </c>
      <c r="AE374" s="84" t="s">
        <v>48</v>
      </c>
      <c r="AF374" s="84" t="s">
        <v>48</v>
      </c>
      <c r="AG374" s="84" t="s">
        <v>48</v>
      </c>
      <c r="AH374" s="83"/>
      <c r="AI374" s="8"/>
      <c r="AJ374" s="8"/>
      <c r="AK374" s="8"/>
      <c r="AL374" s="8"/>
      <c r="AM374" s="8"/>
      <c r="AN374" s="8"/>
      <c r="AO374" s="8"/>
      <c r="AP374" s="91"/>
      <c r="AQ374" s="110">
        <v>5290</v>
      </c>
      <c r="AR374" s="91">
        <v>18</v>
      </c>
      <c r="AS374" s="111">
        <v>44339</v>
      </c>
      <c r="AT374" s="108">
        <v>0.45833333333333331</v>
      </c>
      <c r="AU374" s="91" t="s">
        <v>155</v>
      </c>
      <c r="AV374" s="85" t="s">
        <v>282</v>
      </c>
      <c r="AW374" s="85" t="s">
        <v>148</v>
      </c>
      <c r="AX374" s="91"/>
      <c r="AY374" s="91">
        <v>11075</v>
      </c>
      <c r="AZ374" s="91" t="s">
        <v>252</v>
      </c>
      <c r="BA374" s="111">
        <v>44352</v>
      </c>
      <c r="BB374" s="157">
        <v>0.625</v>
      </c>
      <c r="BC374" s="164" t="s">
        <v>9</v>
      </c>
      <c r="BD374" s="166">
        <v>3</v>
      </c>
      <c r="BE374" s="166">
        <v>4</v>
      </c>
    </row>
    <row r="375" spans="1:57" s="83" customFormat="1" ht="9.9499999999999993" customHeight="1" x14ac:dyDescent="0.15">
      <c r="B375" s="93"/>
      <c r="C375" s="93"/>
      <c r="D375" s="93"/>
      <c r="E375" s="94"/>
      <c r="F375" s="95"/>
      <c r="G375" s="93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6"/>
      <c r="AV375" s="96"/>
      <c r="AW375" s="96"/>
      <c r="AX375" s="96"/>
      <c r="AY375" s="91">
        <v>11076</v>
      </c>
      <c r="AZ375" s="91" t="s">
        <v>252</v>
      </c>
      <c r="BA375" s="111">
        <v>44352</v>
      </c>
      <c r="BB375" s="157">
        <v>0.66319444444444398</v>
      </c>
      <c r="BC375" s="164" t="s">
        <v>9</v>
      </c>
      <c r="BD375" s="166">
        <v>2</v>
      </c>
      <c r="BE375" s="166">
        <v>1</v>
      </c>
    </row>
    <row r="376" spans="1:57" ht="9.9499999999999993" customHeight="1" x14ac:dyDescent="0.15">
      <c r="B376" s="154" t="s">
        <v>378</v>
      </c>
      <c r="C376" s="84">
        <v>1233</v>
      </c>
      <c r="D376" s="84" t="s">
        <v>44</v>
      </c>
      <c r="E376" s="80">
        <v>44345</v>
      </c>
      <c r="F376" s="143" t="str">
        <f>""</f>
        <v/>
      </c>
      <c r="G376" s="79" t="s">
        <v>20</v>
      </c>
      <c r="H376" s="79" t="s">
        <v>42</v>
      </c>
      <c r="I376" s="79" t="s">
        <v>41</v>
      </c>
      <c r="J376" s="83"/>
      <c r="K376" s="84">
        <v>2217</v>
      </c>
      <c r="L376" s="84" t="s">
        <v>44</v>
      </c>
      <c r="M376" s="102">
        <v>44345</v>
      </c>
      <c r="N376" s="103"/>
      <c r="O376" s="79" t="s">
        <v>20</v>
      </c>
      <c r="P376" s="79" t="s">
        <v>42</v>
      </c>
      <c r="Q376" s="79" t="s">
        <v>41</v>
      </c>
      <c r="R376" s="83"/>
      <c r="Z376" s="83"/>
      <c r="AA376" s="84">
        <v>4321</v>
      </c>
      <c r="AB376" s="84" t="s">
        <v>44</v>
      </c>
      <c r="AC376" s="80">
        <v>44345</v>
      </c>
      <c r="AD376" s="143" t="str">
        <f>""</f>
        <v/>
      </c>
      <c r="AE376" s="79" t="s">
        <v>20</v>
      </c>
      <c r="AF376" s="79" t="s">
        <v>42</v>
      </c>
      <c r="AG376" s="79" t="s">
        <v>41</v>
      </c>
      <c r="AH376" s="83"/>
      <c r="AI376" s="8"/>
      <c r="AJ376" s="8"/>
      <c r="AK376" s="8"/>
      <c r="AL376" s="8"/>
      <c r="AM376" s="8"/>
      <c r="AN376" s="8"/>
      <c r="AO376" s="8"/>
      <c r="AP376" s="91"/>
      <c r="AQ376" s="91"/>
      <c r="AR376" s="91"/>
      <c r="AS376" s="91"/>
      <c r="AT376" s="92"/>
      <c r="AU376" s="91"/>
      <c r="AV376" s="85"/>
      <c r="AW376" s="91"/>
      <c r="AX376" s="91"/>
      <c r="AY376" s="91">
        <v>11077</v>
      </c>
      <c r="AZ376" s="91" t="s">
        <v>253</v>
      </c>
      <c r="BA376" s="111">
        <v>44352</v>
      </c>
      <c r="BB376" s="157">
        <v>0.70138888888888795</v>
      </c>
      <c r="BC376" s="164" t="s">
        <v>9</v>
      </c>
      <c r="BD376" s="165">
        <v>8</v>
      </c>
      <c r="BE376" s="165">
        <v>6</v>
      </c>
    </row>
    <row r="377" spans="1:57" ht="9.9499999999999993" customHeight="1" x14ac:dyDescent="0.15">
      <c r="A377" s="83"/>
      <c r="B377" s="83"/>
      <c r="C377" s="115"/>
      <c r="D377" s="115"/>
      <c r="E377" s="116"/>
      <c r="F377" s="117"/>
      <c r="G377" s="115"/>
      <c r="H377" s="118"/>
      <c r="I377" s="118"/>
      <c r="J377" s="83"/>
      <c r="K377" s="115"/>
      <c r="L377" s="115"/>
      <c r="M377" s="116"/>
      <c r="N377" s="117"/>
      <c r="O377" s="115"/>
      <c r="P377" s="118"/>
      <c r="Q377" s="118"/>
      <c r="R377" s="83"/>
      <c r="S377" s="115"/>
      <c r="T377" s="115"/>
      <c r="U377" s="116"/>
      <c r="V377" s="117"/>
      <c r="W377" s="115"/>
      <c r="X377" s="118"/>
      <c r="Y377" s="118"/>
      <c r="Z377" s="83"/>
      <c r="AA377" s="115"/>
      <c r="AB377" s="115"/>
      <c r="AC377" s="116"/>
      <c r="AD377" s="117"/>
      <c r="AE377" s="115"/>
      <c r="AF377" s="118"/>
      <c r="AG377" s="118"/>
      <c r="AH377" s="83"/>
      <c r="AI377" s="115"/>
      <c r="AJ377" s="115"/>
      <c r="AK377" s="116"/>
      <c r="AL377" s="117"/>
      <c r="AM377" s="115"/>
      <c r="AN377" s="118"/>
      <c r="AO377" s="118"/>
      <c r="AP377" s="83"/>
      <c r="AQ377" s="115"/>
      <c r="AR377" s="115"/>
      <c r="AS377" s="116"/>
      <c r="AT377" s="117"/>
      <c r="AU377" s="115"/>
      <c r="AV377" s="118"/>
      <c r="AW377" s="118"/>
      <c r="AX377" s="83"/>
      <c r="AY377" s="91">
        <v>11078</v>
      </c>
      <c r="AZ377" s="91" t="s">
        <v>253</v>
      </c>
      <c r="BA377" s="111">
        <v>44352</v>
      </c>
      <c r="BB377" s="157">
        <v>0.73958333333333304</v>
      </c>
      <c r="BC377" s="164" t="s">
        <v>9</v>
      </c>
      <c r="BD377" s="165">
        <v>5</v>
      </c>
      <c r="BE377" s="165">
        <v>7</v>
      </c>
    </row>
    <row r="378" spans="1:57" s="83" customFormat="1" ht="9.9499999999999993" customHeight="1" x14ac:dyDescent="0.15">
      <c r="A378" s="8"/>
      <c r="B378" s="154" t="s">
        <v>379</v>
      </c>
      <c r="C378" s="84">
        <v>1234</v>
      </c>
      <c r="D378" s="84" t="s">
        <v>45</v>
      </c>
      <c r="E378" s="121">
        <v>44346</v>
      </c>
      <c r="F378" s="143" t="str">
        <f>""</f>
        <v/>
      </c>
      <c r="G378" s="79" t="s">
        <v>20</v>
      </c>
      <c r="H378" s="79" t="s">
        <v>42</v>
      </c>
      <c r="I378" s="79" t="s">
        <v>41</v>
      </c>
      <c r="K378" s="84">
        <v>2218</v>
      </c>
      <c r="L378" s="84" t="s">
        <v>45</v>
      </c>
      <c r="M378" s="102">
        <v>44346</v>
      </c>
      <c r="N378" s="103"/>
      <c r="O378" s="79" t="s">
        <v>20</v>
      </c>
      <c r="P378" s="79" t="s">
        <v>42</v>
      </c>
      <c r="Q378" s="79" t="s">
        <v>41</v>
      </c>
      <c r="AA378" s="84">
        <v>4322</v>
      </c>
      <c r="AB378" s="84" t="s">
        <v>45</v>
      </c>
      <c r="AC378" s="121">
        <v>44346</v>
      </c>
      <c r="AD378" s="143" t="str">
        <f>""</f>
        <v/>
      </c>
      <c r="AE378" s="79" t="s">
        <v>20</v>
      </c>
      <c r="AF378" s="79" t="s">
        <v>42</v>
      </c>
      <c r="AG378" s="79" t="s">
        <v>41</v>
      </c>
      <c r="AI378" s="110">
        <v>5106</v>
      </c>
      <c r="AJ378" s="110">
        <v>22</v>
      </c>
      <c r="AK378" s="111">
        <v>44346</v>
      </c>
      <c r="AL378" s="108">
        <v>0.625</v>
      </c>
      <c r="AM378" s="91" t="s">
        <v>159</v>
      </c>
      <c r="AN378" s="91" t="s">
        <v>151</v>
      </c>
      <c r="AO378" s="91" t="s">
        <v>17</v>
      </c>
      <c r="AP378" s="91"/>
      <c r="AQ378" s="91"/>
      <c r="AR378" s="91"/>
      <c r="AS378" s="91"/>
      <c r="AT378" s="92"/>
      <c r="AU378" s="91"/>
      <c r="AV378" s="85"/>
      <c r="AW378" s="91"/>
      <c r="AX378" s="91"/>
      <c r="AY378" s="91">
        <v>11079</v>
      </c>
      <c r="AZ378" s="91" t="s">
        <v>252</v>
      </c>
      <c r="BA378" s="111">
        <v>44352</v>
      </c>
      <c r="BB378" s="157">
        <v>0.77777777777777701</v>
      </c>
      <c r="BC378" s="164" t="s">
        <v>9</v>
      </c>
      <c r="BD378" s="166">
        <v>4</v>
      </c>
      <c r="BE378" s="166">
        <v>2</v>
      </c>
    </row>
    <row r="379" spans="1:57" ht="9.9499999999999993" customHeight="1" x14ac:dyDescent="0.15">
      <c r="C379" s="8"/>
      <c r="D379" s="8"/>
      <c r="E379" s="8"/>
      <c r="F379" s="8"/>
      <c r="G379" s="8"/>
      <c r="H379" s="8"/>
      <c r="I379" s="8"/>
      <c r="J379" s="83"/>
      <c r="K379" s="8"/>
      <c r="L379" s="8"/>
      <c r="M379" s="8"/>
      <c r="N379" s="8"/>
      <c r="O379" s="8"/>
      <c r="P379" s="8"/>
      <c r="Q379" s="8"/>
      <c r="R379" s="83"/>
      <c r="S379" s="83"/>
      <c r="T379" s="83"/>
      <c r="U379" s="83"/>
      <c r="V379" s="83"/>
      <c r="W379" s="83"/>
      <c r="X379" s="83"/>
      <c r="Y379" s="83"/>
      <c r="Z379" s="83"/>
      <c r="AI379" s="110">
        <v>5107</v>
      </c>
      <c r="AJ379" s="110">
        <v>22</v>
      </c>
      <c r="AK379" s="111">
        <v>44346</v>
      </c>
      <c r="AL379" s="108">
        <v>0.54166666666666663</v>
      </c>
      <c r="AM379" s="122" t="s">
        <v>283</v>
      </c>
      <c r="AN379" s="91" t="s">
        <v>16</v>
      </c>
      <c r="AO379" s="91" t="s">
        <v>102</v>
      </c>
      <c r="AP379" s="83"/>
      <c r="AQ379" s="91"/>
      <c r="AR379" s="91"/>
      <c r="AS379" s="91"/>
      <c r="AT379" s="92"/>
      <c r="AU379" s="91"/>
      <c r="AV379" s="85"/>
      <c r="AW379" s="91"/>
      <c r="AX379" s="83"/>
      <c r="AY379" s="91">
        <v>11080</v>
      </c>
      <c r="AZ379" s="91" t="s">
        <v>252</v>
      </c>
      <c r="BA379" s="111">
        <v>44352</v>
      </c>
      <c r="BB379" s="157">
        <v>0.81597222222222199</v>
      </c>
      <c r="BC379" s="164" t="s">
        <v>9</v>
      </c>
      <c r="BD379" s="166">
        <v>1</v>
      </c>
      <c r="BE379" s="166">
        <v>3</v>
      </c>
    </row>
    <row r="380" spans="1:57" ht="9.9499999999999993" customHeight="1" x14ac:dyDescent="0.15">
      <c r="C380" s="8"/>
      <c r="D380" s="8"/>
      <c r="E380" s="8"/>
      <c r="F380" s="8"/>
      <c r="G380" s="8"/>
      <c r="H380" s="8"/>
      <c r="I380" s="8"/>
      <c r="J380" s="83"/>
      <c r="K380" s="8"/>
      <c r="L380" s="8"/>
      <c r="M380" s="8"/>
      <c r="N380" s="8"/>
      <c r="O380" s="8"/>
      <c r="P380" s="8"/>
      <c r="Q380" s="8"/>
      <c r="R380" s="83"/>
      <c r="S380" s="83"/>
      <c r="T380" s="83"/>
      <c r="U380" s="83"/>
      <c r="V380" s="83"/>
      <c r="W380" s="83"/>
      <c r="X380" s="83"/>
      <c r="Y380" s="83"/>
      <c r="Z380" s="83"/>
      <c r="AI380" s="110">
        <v>5108</v>
      </c>
      <c r="AJ380" s="110">
        <v>22</v>
      </c>
      <c r="AK380" s="111">
        <v>44346</v>
      </c>
      <c r="AL380" s="108">
        <v>0.54166666666666663</v>
      </c>
      <c r="AM380" s="91" t="s">
        <v>138</v>
      </c>
      <c r="AN380" s="91" t="s">
        <v>139</v>
      </c>
      <c r="AO380" s="91" t="s">
        <v>144</v>
      </c>
      <c r="AP380" s="91"/>
      <c r="AQ380" s="91"/>
      <c r="AR380" s="91"/>
      <c r="AS380" s="91"/>
      <c r="AT380" s="92"/>
      <c r="AU380" s="91"/>
      <c r="AV380" s="85"/>
      <c r="AW380" s="91"/>
      <c r="AX380" s="91"/>
      <c r="AY380" s="135"/>
      <c r="AZ380" s="135"/>
      <c r="BA380" s="135"/>
      <c r="BB380" s="135"/>
      <c r="BC380" s="135"/>
      <c r="BD380" s="135"/>
      <c r="BE380" s="135"/>
    </row>
    <row r="381" spans="1:57" ht="9.9499999999999993" customHeight="1" x14ac:dyDescent="0.15">
      <c r="C381" s="8"/>
      <c r="D381" s="8"/>
      <c r="E381" s="8"/>
      <c r="F381" s="8"/>
      <c r="G381" s="8"/>
      <c r="H381" s="8"/>
      <c r="I381" s="8"/>
      <c r="J381" s="83"/>
      <c r="K381" s="84"/>
      <c r="L381" s="84"/>
      <c r="M381" s="102"/>
      <c r="N381" s="103"/>
      <c r="O381" s="104"/>
      <c r="P381" s="104"/>
      <c r="Q381" s="104"/>
      <c r="R381" s="83"/>
      <c r="S381" s="83"/>
      <c r="T381" s="83"/>
      <c r="U381" s="83"/>
      <c r="V381" s="83"/>
      <c r="W381" s="83"/>
      <c r="X381" s="83"/>
      <c r="Y381" s="83"/>
      <c r="Z381" s="83"/>
      <c r="AI381" s="110">
        <v>5109</v>
      </c>
      <c r="AJ381" s="110">
        <v>22</v>
      </c>
      <c r="AK381" s="111">
        <v>44346</v>
      </c>
      <c r="AL381" s="108">
        <v>0.58333333333333337</v>
      </c>
      <c r="AM381" s="91" t="s">
        <v>157</v>
      </c>
      <c r="AN381" s="91" t="s">
        <v>149</v>
      </c>
      <c r="AO381" s="91" t="s">
        <v>89</v>
      </c>
      <c r="AP381" s="91"/>
      <c r="AQ381" s="91"/>
      <c r="AR381" s="91"/>
      <c r="AS381" s="91"/>
      <c r="AT381" s="92"/>
      <c r="AU381" s="91"/>
      <c r="AV381" s="85"/>
      <c r="AW381" s="91"/>
      <c r="AX381" s="91"/>
      <c r="AY381" s="91">
        <v>11081</v>
      </c>
      <c r="AZ381" s="91" t="s">
        <v>254</v>
      </c>
      <c r="BA381" s="111">
        <v>44353</v>
      </c>
      <c r="BB381" s="157">
        <v>0.35416666666666669</v>
      </c>
      <c r="BC381" s="164" t="s">
        <v>9</v>
      </c>
      <c r="BD381" s="165" t="s">
        <v>255</v>
      </c>
      <c r="BE381" s="165" t="s">
        <v>256</v>
      </c>
    </row>
    <row r="382" spans="1:57" ht="9.9499999999999993" customHeight="1" x14ac:dyDescent="0.15">
      <c r="A382" s="83"/>
      <c r="B382" s="93"/>
      <c r="C382" s="93"/>
      <c r="D382" s="93"/>
      <c r="E382" s="94"/>
      <c r="F382" s="95"/>
      <c r="G382" s="93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1">
        <v>11082</v>
      </c>
      <c r="AZ382" s="91" t="s">
        <v>254</v>
      </c>
      <c r="BA382" s="111">
        <v>44353</v>
      </c>
      <c r="BB382" s="157">
        <v>0.39583333333333331</v>
      </c>
      <c r="BC382" s="164" t="s">
        <v>9</v>
      </c>
      <c r="BD382" s="165" t="s">
        <v>257</v>
      </c>
      <c r="BE382" s="165" t="s">
        <v>258</v>
      </c>
    </row>
    <row r="383" spans="1:57" ht="9.9499999999999993" customHeight="1" x14ac:dyDescent="0.15">
      <c r="B383" s="154" t="s">
        <v>380</v>
      </c>
      <c r="C383" s="84">
        <v>1235</v>
      </c>
      <c r="D383" s="84" t="s">
        <v>46</v>
      </c>
      <c r="E383" s="80">
        <v>44352</v>
      </c>
      <c r="F383" s="143" t="str">
        <f>""</f>
        <v/>
      </c>
      <c r="G383" s="79" t="s">
        <v>20</v>
      </c>
      <c r="H383" s="79" t="s">
        <v>41</v>
      </c>
      <c r="I383" s="79" t="s">
        <v>42</v>
      </c>
      <c r="J383" s="83"/>
      <c r="K383" s="84">
        <v>2219</v>
      </c>
      <c r="L383" s="84" t="s">
        <v>46</v>
      </c>
      <c r="M383" s="102">
        <v>44352</v>
      </c>
      <c r="N383" s="103"/>
      <c r="O383" s="79" t="s">
        <v>20</v>
      </c>
      <c r="P383" s="79" t="s">
        <v>41</v>
      </c>
      <c r="Q383" s="79" t="s">
        <v>42</v>
      </c>
      <c r="R383" s="83"/>
      <c r="S383" s="83"/>
      <c r="T383" s="83"/>
      <c r="U383" s="83"/>
      <c r="V383" s="83"/>
      <c r="W383" s="83"/>
      <c r="X383" s="83"/>
      <c r="Y383" s="83"/>
      <c r="Z383" s="83"/>
      <c r="AA383" s="84">
        <v>4323</v>
      </c>
      <c r="AB383" s="84" t="s">
        <v>46</v>
      </c>
      <c r="AC383" s="80">
        <v>44352</v>
      </c>
      <c r="AD383" s="143" t="str">
        <f>""</f>
        <v/>
      </c>
      <c r="AE383" s="79" t="s">
        <v>20</v>
      </c>
      <c r="AF383" s="79" t="s">
        <v>41</v>
      </c>
      <c r="AG383" s="79" t="s">
        <v>42</v>
      </c>
      <c r="AH383" s="83"/>
      <c r="AI383" s="110">
        <v>5301</v>
      </c>
      <c r="AJ383" s="91" t="s">
        <v>163</v>
      </c>
      <c r="AK383" s="111">
        <v>44352</v>
      </c>
      <c r="AL383" s="112">
        <v>0.45833333333333331</v>
      </c>
      <c r="AM383" s="156" t="s">
        <v>9</v>
      </c>
      <c r="AN383" s="156">
        <v>1</v>
      </c>
      <c r="AO383" s="156">
        <v>2</v>
      </c>
      <c r="AP383" s="91"/>
      <c r="AQ383" s="91"/>
      <c r="AR383" s="91"/>
      <c r="AS383" s="91"/>
      <c r="AT383" s="92"/>
      <c r="AU383" s="91"/>
      <c r="AV383" s="85"/>
      <c r="AW383" s="91"/>
      <c r="AX383" s="91"/>
      <c r="AY383" s="91">
        <v>11083</v>
      </c>
      <c r="AZ383" s="91" t="s">
        <v>259</v>
      </c>
      <c r="BA383" s="111">
        <v>44353</v>
      </c>
      <c r="BB383" s="157">
        <v>0.4375</v>
      </c>
      <c r="BC383" s="164" t="s">
        <v>9</v>
      </c>
      <c r="BD383" s="166" t="s">
        <v>260</v>
      </c>
      <c r="BE383" s="166" t="s">
        <v>261</v>
      </c>
    </row>
    <row r="384" spans="1:57" ht="9.9499999999999993" customHeight="1" x14ac:dyDescent="0.15">
      <c r="C384" s="8"/>
      <c r="D384" s="8"/>
      <c r="E384" s="8"/>
      <c r="F384" s="8"/>
      <c r="G384" s="8"/>
      <c r="H384" s="8"/>
      <c r="I384" s="8"/>
      <c r="J384" s="83"/>
      <c r="K384" s="8"/>
      <c r="L384" s="8"/>
      <c r="M384" s="8"/>
      <c r="N384" s="8"/>
      <c r="O384" s="8"/>
      <c r="P384" s="8"/>
      <c r="Q384" s="8"/>
      <c r="R384" s="83"/>
      <c r="S384" s="83"/>
      <c r="T384" s="83"/>
      <c r="U384" s="83"/>
      <c r="V384" s="83"/>
      <c r="W384" s="83"/>
      <c r="X384" s="83"/>
      <c r="Y384" s="83"/>
      <c r="Z384" s="83"/>
      <c r="AH384" s="83"/>
      <c r="AI384" s="110">
        <v>5302</v>
      </c>
      <c r="AJ384" s="91" t="s">
        <v>163</v>
      </c>
      <c r="AK384" s="111">
        <v>44352</v>
      </c>
      <c r="AL384" s="112">
        <v>0.54166666666666663</v>
      </c>
      <c r="AM384" s="156" t="s">
        <v>9</v>
      </c>
      <c r="AN384" s="156">
        <v>4</v>
      </c>
      <c r="AO384" s="156">
        <v>3</v>
      </c>
      <c r="AP384" s="91"/>
      <c r="AQ384" s="91"/>
      <c r="AR384" s="91"/>
      <c r="AS384" s="91"/>
      <c r="AT384" s="92"/>
      <c r="AU384" s="91"/>
      <c r="AV384" s="85"/>
      <c r="AW384" s="91"/>
      <c r="AX384" s="91"/>
      <c r="AY384" s="91">
        <v>11084</v>
      </c>
      <c r="AZ384" s="91" t="s">
        <v>259</v>
      </c>
      <c r="BA384" s="111">
        <v>44353</v>
      </c>
      <c r="BB384" s="157">
        <v>0.47916666666666669</v>
      </c>
      <c r="BC384" s="164" t="s">
        <v>9</v>
      </c>
      <c r="BD384" s="166" t="s">
        <v>262</v>
      </c>
      <c r="BE384" s="166" t="s">
        <v>263</v>
      </c>
    </row>
    <row r="385" spans="1:57" ht="9.9499999999999993" customHeight="1" x14ac:dyDescent="0.15">
      <c r="C385" s="8"/>
      <c r="D385" s="8"/>
      <c r="E385" s="8"/>
      <c r="F385" s="8"/>
      <c r="G385" s="8"/>
      <c r="H385" s="8"/>
      <c r="I385" s="8"/>
      <c r="J385" s="83"/>
      <c r="K385" s="84"/>
      <c r="L385" s="84"/>
      <c r="M385" s="102"/>
      <c r="N385" s="103"/>
      <c r="O385" s="79"/>
      <c r="P385" s="79"/>
      <c r="Q385" s="79"/>
      <c r="R385" s="83"/>
      <c r="S385" s="83"/>
      <c r="T385" s="83"/>
      <c r="U385" s="83"/>
      <c r="V385" s="83"/>
      <c r="W385" s="83"/>
      <c r="X385" s="83"/>
      <c r="Y385" s="83"/>
      <c r="Z385" s="83"/>
      <c r="AI385" s="110">
        <v>5303</v>
      </c>
      <c r="AJ385" s="91" t="s">
        <v>163</v>
      </c>
      <c r="AK385" s="111">
        <v>44352</v>
      </c>
      <c r="AL385" s="112">
        <v>0.6875</v>
      </c>
      <c r="AM385" s="156" t="s">
        <v>9</v>
      </c>
      <c r="AN385" s="156">
        <v>2</v>
      </c>
      <c r="AO385" s="156">
        <v>3</v>
      </c>
      <c r="AP385" s="91"/>
      <c r="AQ385" s="91"/>
      <c r="AR385" s="91"/>
      <c r="AS385" s="91"/>
      <c r="AT385" s="92"/>
      <c r="AU385" s="91"/>
      <c r="AV385" s="85"/>
      <c r="AW385" s="91"/>
      <c r="AX385" s="91"/>
      <c r="AY385" s="91">
        <v>11085</v>
      </c>
      <c r="AZ385" s="91" t="s">
        <v>264</v>
      </c>
      <c r="BA385" s="111">
        <v>44353</v>
      </c>
      <c r="BB385" s="157">
        <v>0.52083333333333337</v>
      </c>
      <c r="BC385" s="164" t="s">
        <v>9</v>
      </c>
      <c r="BD385" s="165" t="s">
        <v>265</v>
      </c>
      <c r="BE385" s="165" t="s">
        <v>266</v>
      </c>
    </row>
    <row r="386" spans="1:57" ht="9.9499999999999993" customHeight="1" x14ac:dyDescent="0.15">
      <c r="C386" s="8"/>
      <c r="D386" s="8"/>
      <c r="E386" s="8"/>
      <c r="F386" s="8"/>
      <c r="G386" s="8"/>
      <c r="H386" s="8"/>
      <c r="I386" s="8"/>
      <c r="J386" s="83"/>
      <c r="K386" s="8"/>
      <c r="L386" s="8"/>
      <c r="M386" s="8"/>
      <c r="N386" s="8"/>
      <c r="O386" s="8"/>
      <c r="P386" s="8"/>
      <c r="Q386" s="8"/>
      <c r="R386" s="83"/>
      <c r="S386" s="83"/>
      <c r="T386" s="83"/>
      <c r="U386" s="83"/>
      <c r="V386" s="83"/>
      <c r="W386" s="83"/>
      <c r="X386" s="83"/>
      <c r="Y386" s="83"/>
      <c r="Z386" s="83"/>
      <c r="AA386" s="84"/>
      <c r="AB386" s="84"/>
      <c r="AC386" s="80"/>
      <c r="AD386" s="143" t="str">
        <f>""</f>
        <v/>
      </c>
      <c r="AE386" s="84"/>
      <c r="AF386" s="84"/>
      <c r="AG386" s="84"/>
      <c r="AI386" s="110">
        <v>5304</v>
      </c>
      <c r="AJ386" s="91" t="s">
        <v>163</v>
      </c>
      <c r="AK386" s="111">
        <v>44352</v>
      </c>
      <c r="AL386" s="112">
        <v>0.77083333333333337</v>
      </c>
      <c r="AM386" s="156" t="s">
        <v>9</v>
      </c>
      <c r="AN386" s="156">
        <v>1</v>
      </c>
      <c r="AO386" s="156">
        <v>4</v>
      </c>
      <c r="AP386" s="83"/>
      <c r="AQ386" s="91"/>
      <c r="AR386" s="91"/>
      <c r="AS386" s="91"/>
      <c r="AT386" s="92"/>
      <c r="AU386" s="91"/>
      <c r="AV386" s="85"/>
      <c r="AW386" s="91"/>
      <c r="AX386" s="83"/>
      <c r="AY386" s="91">
        <v>11086</v>
      </c>
      <c r="AZ386" s="91" t="s">
        <v>267</v>
      </c>
      <c r="BA386" s="111">
        <v>44353</v>
      </c>
      <c r="BB386" s="157">
        <v>0.5625</v>
      </c>
      <c r="BC386" s="164" t="s">
        <v>9</v>
      </c>
      <c r="BD386" s="165" t="s">
        <v>268</v>
      </c>
      <c r="BE386" s="165" t="s">
        <v>269</v>
      </c>
    </row>
    <row r="387" spans="1:57" ht="9.9499999999999993" customHeight="1" x14ac:dyDescent="0.15">
      <c r="C387" s="8"/>
      <c r="D387" s="8"/>
      <c r="E387" s="8"/>
      <c r="F387" s="8"/>
      <c r="G387" s="8"/>
      <c r="H387" s="8"/>
      <c r="I387" s="8"/>
      <c r="J387" s="83"/>
      <c r="K387" s="8"/>
      <c r="L387" s="8"/>
      <c r="M387" s="8"/>
      <c r="N387" s="8"/>
      <c r="O387" s="8"/>
      <c r="P387" s="8"/>
      <c r="Q387" s="8"/>
      <c r="R387" s="83"/>
      <c r="S387" s="83"/>
      <c r="T387" s="83"/>
      <c r="U387" s="83"/>
      <c r="V387" s="83"/>
      <c r="W387" s="83"/>
      <c r="X387" s="83"/>
      <c r="Y387" s="83"/>
      <c r="Z387" s="83"/>
      <c r="AI387" s="110">
        <v>5401</v>
      </c>
      <c r="AJ387" s="91" t="s">
        <v>164</v>
      </c>
      <c r="AK387" s="111">
        <v>44352</v>
      </c>
      <c r="AL387" s="112">
        <v>0.45833333333333331</v>
      </c>
      <c r="AM387" s="156" t="s">
        <v>9</v>
      </c>
      <c r="AN387" s="156">
        <v>1</v>
      </c>
      <c r="AO387" s="156">
        <v>2</v>
      </c>
      <c r="AP387" s="135"/>
      <c r="AQ387" s="91"/>
      <c r="AR387" s="91"/>
      <c r="AS387" s="91"/>
      <c r="AT387" s="92"/>
      <c r="AU387" s="91"/>
      <c r="AV387" s="85"/>
      <c r="AW387" s="91"/>
      <c r="AX387" s="135"/>
      <c r="AY387" s="91">
        <v>11087</v>
      </c>
      <c r="AZ387" s="91" t="s">
        <v>270</v>
      </c>
      <c r="BA387" s="111">
        <v>44353</v>
      </c>
      <c r="BB387" s="157">
        <v>0.60416666666666663</v>
      </c>
      <c r="BC387" s="164" t="s">
        <v>9</v>
      </c>
      <c r="BD387" s="166" t="s">
        <v>271</v>
      </c>
      <c r="BE387" s="166" t="s">
        <v>272</v>
      </c>
    </row>
    <row r="388" spans="1:57" ht="9.9499999999999993" customHeight="1" x14ac:dyDescent="0.15">
      <c r="C388" s="8"/>
      <c r="D388" s="8"/>
      <c r="E388" s="8"/>
      <c r="F388" s="8"/>
      <c r="G388" s="8"/>
      <c r="H388" s="8"/>
      <c r="I388" s="8"/>
      <c r="K388" s="8"/>
      <c r="L388" s="8"/>
      <c r="M388" s="8"/>
      <c r="N388" s="8"/>
      <c r="O388" s="8"/>
      <c r="P388" s="8"/>
      <c r="Q388" s="8"/>
      <c r="Z388" s="83"/>
      <c r="AA388" s="83"/>
      <c r="AB388" s="83"/>
      <c r="AC388" s="83"/>
      <c r="AD388" s="83"/>
      <c r="AE388" s="83"/>
      <c r="AF388" s="83"/>
      <c r="AG388" s="83"/>
      <c r="AI388" s="110">
        <v>5402</v>
      </c>
      <c r="AJ388" s="91" t="s">
        <v>164</v>
      </c>
      <c r="AK388" s="111">
        <v>44352</v>
      </c>
      <c r="AL388" s="112">
        <v>0.54166666666666663</v>
      </c>
      <c r="AM388" s="156" t="s">
        <v>9</v>
      </c>
      <c r="AN388" s="156">
        <v>4</v>
      </c>
      <c r="AO388" s="156">
        <v>3</v>
      </c>
      <c r="AP388" s="83"/>
      <c r="AQ388" s="91"/>
      <c r="AR388" s="91"/>
      <c r="AS388" s="91"/>
      <c r="AT388" s="92"/>
      <c r="AU388" s="91"/>
      <c r="AV388" s="85"/>
      <c r="AW388" s="91"/>
      <c r="AX388" s="83"/>
      <c r="AY388" s="91">
        <v>11088</v>
      </c>
      <c r="AZ388" s="91" t="s">
        <v>273</v>
      </c>
      <c r="BA388" s="111">
        <v>44353</v>
      </c>
      <c r="BB388" s="157">
        <v>0.64583333333333337</v>
      </c>
      <c r="BC388" s="164" t="s">
        <v>9</v>
      </c>
      <c r="BD388" s="166" t="s">
        <v>274</v>
      </c>
      <c r="BE388" s="166" t="s">
        <v>275</v>
      </c>
    </row>
    <row r="389" spans="1:57" ht="9.9499999999999993" customHeight="1" x14ac:dyDescent="0.15">
      <c r="C389" s="8"/>
      <c r="D389" s="8"/>
      <c r="E389" s="8"/>
      <c r="F389" s="8"/>
      <c r="G389" s="8"/>
      <c r="H389" s="8"/>
      <c r="I389" s="8"/>
      <c r="K389" s="8"/>
      <c r="L389" s="8"/>
      <c r="M389" s="8"/>
      <c r="N389" s="8"/>
      <c r="O389" s="8"/>
      <c r="P389" s="8"/>
      <c r="Q389" s="8"/>
      <c r="Z389" s="83"/>
      <c r="AA389" s="83"/>
      <c r="AB389" s="83"/>
      <c r="AC389" s="83"/>
      <c r="AD389" s="83"/>
      <c r="AE389" s="83"/>
      <c r="AF389" s="83"/>
      <c r="AG389" s="83"/>
      <c r="AI389" s="110">
        <v>5403</v>
      </c>
      <c r="AJ389" s="91" t="s">
        <v>164</v>
      </c>
      <c r="AK389" s="111">
        <v>44352</v>
      </c>
      <c r="AL389" s="112">
        <v>0.6875</v>
      </c>
      <c r="AM389" s="156" t="s">
        <v>9</v>
      </c>
      <c r="AN389" s="156">
        <v>2</v>
      </c>
      <c r="AO389" s="156">
        <v>3</v>
      </c>
      <c r="AP389" s="83"/>
      <c r="AQ389" s="91"/>
      <c r="AR389" s="91"/>
      <c r="AS389" s="91"/>
      <c r="AT389" s="92"/>
      <c r="AU389" s="91"/>
      <c r="AV389" s="85"/>
      <c r="AW389" s="91"/>
      <c r="AX389" s="83"/>
      <c r="AY389" s="97"/>
      <c r="AZ389" s="97"/>
      <c r="BA389" s="97"/>
      <c r="BB389" s="97"/>
      <c r="BC389" s="97"/>
      <c r="BD389" s="97"/>
      <c r="BE389" s="83"/>
    </row>
    <row r="390" spans="1:57" ht="9.9499999999999993" customHeight="1" x14ac:dyDescent="0.15">
      <c r="C390" s="8"/>
      <c r="D390" s="8"/>
      <c r="E390" s="8"/>
      <c r="F390" s="8"/>
      <c r="G390" s="8"/>
      <c r="H390" s="8"/>
      <c r="I390" s="8"/>
      <c r="K390" s="8"/>
      <c r="L390" s="8"/>
      <c r="M390" s="8"/>
      <c r="N390" s="8"/>
      <c r="O390" s="8"/>
      <c r="P390" s="8"/>
      <c r="Q390" s="8"/>
      <c r="Z390" s="83"/>
      <c r="AA390" s="83"/>
      <c r="AB390" s="83"/>
      <c r="AC390" s="83"/>
      <c r="AD390" s="83"/>
      <c r="AE390" s="83"/>
      <c r="AF390" s="83"/>
      <c r="AG390" s="83"/>
      <c r="AI390" s="110">
        <v>5404</v>
      </c>
      <c r="AJ390" s="91" t="s">
        <v>164</v>
      </c>
      <c r="AK390" s="111">
        <v>44352</v>
      </c>
      <c r="AL390" s="112">
        <v>0.77083333333333337</v>
      </c>
      <c r="AM390" s="156" t="s">
        <v>9</v>
      </c>
      <c r="AN390" s="156">
        <v>1</v>
      </c>
      <c r="AO390" s="156">
        <v>4</v>
      </c>
      <c r="AP390" s="83"/>
      <c r="AQ390" s="91"/>
      <c r="AR390" s="91"/>
      <c r="AS390" s="91"/>
      <c r="AT390" s="92"/>
      <c r="AU390" s="91"/>
      <c r="AV390" s="85"/>
      <c r="AW390" s="91"/>
      <c r="AX390" s="83"/>
      <c r="AY390" s="97"/>
      <c r="AZ390" s="97"/>
      <c r="BA390" s="97"/>
      <c r="BB390" s="97"/>
      <c r="BC390" s="97"/>
      <c r="BD390" s="97"/>
      <c r="BE390" s="97"/>
    </row>
    <row r="391" spans="1:57" ht="9.9499999999999993" customHeigh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97"/>
      <c r="AA391" s="97"/>
      <c r="AB391" s="97"/>
      <c r="AC391" s="97"/>
      <c r="AD391" s="97"/>
      <c r="AE391" s="97"/>
      <c r="AF391" s="97"/>
      <c r="AG391" s="97"/>
      <c r="AH391" s="11"/>
      <c r="AI391" s="150"/>
      <c r="AJ391" s="89"/>
      <c r="AK391" s="168"/>
      <c r="AL391" s="169"/>
      <c r="AM391" s="89"/>
      <c r="AN391" s="89"/>
      <c r="AO391" s="89"/>
      <c r="AP391" s="97"/>
      <c r="AQ391" s="89"/>
      <c r="AR391" s="89"/>
      <c r="AS391" s="89"/>
      <c r="AT391" s="167"/>
      <c r="AU391" s="89"/>
      <c r="AV391" s="85"/>
      <c r="AW391" s="89"/>
      <c r="AX391" s="97"/>
      <c r="AY391" s="97"/>
      <c r="AZ391" s="97"/>
      <c r="BA391" s="97"/>
      <c r="BB391" s="97"/>
      <c r="BC391" s="97"/>
      <c r="BD391" s="97"/>
      <c r="BE391" s="97"/>
    </row>
    <row r="392" spans="1:57" ht="9.9499999999999993" customHeigh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97"/>
      <c r="AA392" s="97"/>
      <c r="AB392" s="97"/>
      <c r="AC392" s="97"/>
      <c r="AD392" s="97"/>
      <c r="AE392" s="97"/>
      <c r="AF392" s="97"/>
      <c r="AG392" s="97"/>
      <c r="AH392" s="11"/>
      <c r="AI392" s="150"/>
      <c r="AJ392" s="89"/>
      <c r="AK392" s="168"/>
      <c r="AL392" s="169"/>
      <c r="AM392" s="89"/>
      <c r="AN392" s="89"/>
      <c r="AO392" s="89"/>
      <c r="AP392" s="97"/>
      <c r="AQ392" s="89"/>
      <c r="AR392" s="89"/>
      <c r="AS392" s="89"/>
      <c r="AT392" s="167"/>
      <c r="AU392" s="89"/>
      <c r="AV392" s="85"/>
      <c r="AW392" s="89"/>
      <c r="AX392" s="97"/>
      <c r="AY392" s="97"/>
      <c r="AZ392" s="97"/>
      <c r="BA392" s="97"/>
      <c r="BB392" s="97"/>
      <c r="BC392" s="97"/>
      <c r="BD392" s="97"/>
      <c r="BE392" s="97"/>
    </row>
    <row r="393" spans="1:57" ht="9.9499999999999993" customHeight="1" x14ac:dyDescent="0.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97"/>
      <c r="AA393" s="97"/>
      <c r="AB393" s="97"/>
      <c r="AC393" s="97"/>
      <c r="AD393" s="97"/>
      <c r="AE393" s="97"/>
      <c r="AF393" s="97"/>
      <c r="AG393" s="97"/>
      <c r="AH393" s="11"/>
      <c r="AI393" s="150"/>
      <c r="AJ393" s="89"/>
      <c r="AK393" s="168"/>
      <c r="AL393" s="169"/>
      <c r="AM393" s="89"/>
      <c r="AN393" s="89"/>
      <c r="AO393" s="89"/>
      <c r="AP393" s="97"/>
      <c r="AQ393" s="89"/>
      <c r="AR393" s="89"/>
      <c r="AS393" s="89"/>
      <c r="AT393" s="167"/>
      <c r="AU393" s="89"/>
      <c r="AV393" s="85"/>
      <c r="AW393" s="89"/>
      <c r="AX393" s="97"/>
      <c r="AY393" s="97"/>
      <c r="AZ393" s="97"/>
      <c r="BA393" s="97"/>
      <c r="BB393" s="97"/>
      <c r="BC393" s="97"/>
      <c r="BD393" s="97"/>
      <c r="BE393" s="97"/>
    </row>
    <row r="394" spans="1:57" ht="9.9499999999999993" customHeight="1" x14ac:dyDescent="0.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97"/>
      <c r="AA394" s="97"/>
      <c r="AB394" s="97"/>
      <c r="AC394" s="97"/>
      <c r="AD394" s="97"/>
      <c r="AE394" s="97"/>
      <c r="AF394" s="97"/>
      <c r="AG394" s="97"/>
      <c r="AH394" s="11"/>
      <c r="AI394" s="150"/>
      <c r="AJ394" s="89"/>
      <c r="AK394" s="168"/>
      <c r="AL394" s="169"/>
      <c r="AM394" s="89"/>
      <c r="AN394" s="89"/>
      <c r="AO394" s="89"/>
      <c r="AP394" s="97"/>
      <c r="AQ394" s="89"/>
      <c r="AR394" s="89"/>
      <c r="AS394" s="89"/>
      <c r="AT394" s="167"/>
      <c r="AU394" s="89"/>
      <c r="AV394" s="85"/>
      <c r="AW394" s="89"/>
      <c r="AX394" s="97"/>
      <c r="AY394" s="97"/>
      <c r="AZ394" s="97"/>
      <c r="BA394" s="97"/>
      <c r="BB394" s="97"/>
      <c r="BC394" s="97"/>
      <c r="BD394" s="97"/>
      <c r="BE394" s="97"/>
    </row>
    <row r="395" spans="1:57" ht="9.9499999999999993" customHeight="1" x14ac:dyDescent="0.15">
      <c r="A395" s="83"/>
      <c r="B395" s="83"/>
      <c r="C395" s="115"/>
      <c r="D395" s="115"/>
      <c r="E395" s="116"/>
      <c r="F395" s="117"/>
      <c r="G395" s="115"/>
      <c r="H395" s="118"/>
      <c r="I395" s="118"/>
      <c r="J395" s="83"/>
      <c r="K395" s="115"/>
      <c r="L395" s="115"/>
      <c r="M395" s="116"/>
      <c r="N395" s="117"/>
      <c r="O395" s="115"/>
      <c r="P395" s="118"/>
      <c r="Q395" s="118"/>
      <c r="R395" s="83"/>
      <c r="S395" s="115"/>
      <c r="T395" s="115"/>
      <c r="U395" s="116"/>
      <c r="V395" s="117"/>
      <c r="W395" s="115"/>
      <c r="X395" s="118"/>
      <c r="Y395" s="118"/>
      <c r="Z395" s="83"/>
      <c r="AA395" s="115"/>
      <c r="AB395" s="115"/>
      <c r="AC395" s="116"/>
      <c r="AD395" s="117"/>
      <c r="AE395" s="115"/>
      <c r="AF395" s="118"/>
      <c r="AG395" s="118"/>
      <c r="AH395" s="83"/>
      <c r="AI395" s="115"/>
      <c r="AJ395" s="115"/>
      <c r="AK395" s="116"/>
      <c r="AL395" s="117"/>
      <c r="AM395" s="115"/>
      <c r="AN395" s="118"/>
      <c r="AO395" s="118"/>
      <c r="AP395" s="83"/>
      <c r="AQ395" s="115"/>
      <c r="AR395" s="115"/>
      <c r="AS395" s="116"/>
      <c r="AT395" s="117"/>
      <c r="AU395" s="115"/>
      <c r="AV395" s="118"/>
      <c r="AW395" s="118"/>
      <c r="AX395" s="83"/>
      <c r="AY395" s="97"/>
      <c r="AZ395" s="97"/>
      <c r="BA395" s="97"/>
      <c r="BB395" s="97"/>
      <c r="BC395" s="97"/>
      <c r="BD395" s="97"/>
      <c r="BE395" s="97"/>
    </row>
    <row r="396" spans="1:57" ht="9.9499999999999993" customHeight="1" x14ac:dyDescent="0.15">
      <c r="B396" s="154" t="s">
        <v>381</v>
      </c>
      <c r="C396" s="8"/>
      <c r="D396" s="8"/>
      <c r="E396" s="8"/>
      <c r="F396" s="8"/>
      <c r="G396" s="8"/>
      <c r="H396" s="8"/>
      <c r="I396" s="8"/>
      <c r="K396" s="8"/>
      <c r="L396" s="8"/>
      <c r="M396" s="8"/>
      <c r="N396" s="8"/>
      <c r="O396" s="8"/>
      <c r="P396" s="8"/>
      <c r="Q396" s="8"/>
      <c r="Z396" s="83"/>
      <c r="AA396" s="83"/>
      <c r="AB396" s="83"/>
      <c r="AC396" s="83"/>
      <c r="AD396" s="83"/>
      <c r="AE396" s="83"/>
      <c r="AF396" s="83"/>
      <c r="AG396" s="83"/>
      <c r="AI396" s="110">
        <v>5305</v>
      </c>
      <c r="AJ396" s="91" t="s">
        <v>163</v>
      </c>
      <c r="AK396" s="111">
        <v>44353</v>
      </c>
      <c r="AL396" s="112">
        <v>0.45833333333333331</v>
      </c>
      <c r="AM396" s="156" t="s">
        <v>9</v>
      </c>
      <c r="AN396" s="156">
        <v>3</v>
      </c>
      <c r="AO396" s="156">
        <v>1</v>
      </c>
      <c r="AP396" s="83"/>
      <c r="AQ396" s="83"/>
      <c r="AR396" s="83"/>
      <c r="AS396" s="83"/>
      <c r="AT396" s="83"/>
      <c r="AU396" s="83"/>
      <c r="AV396" s="83"/>
      <c r="AW396" s="83"/>
      <c r="AX396" s="83"/>
      <c r="AY396" s="97"/>
      <c r="AZ396" s="97"/>
      <c r="BA396" s="97"/>
      <c r="BB396" s="97"/>
      <c r="BC396" s="97"/>
      <c r="BD396" s="97"/>
      <c r="BE396" s="97"/>
    </row>
    <row r="397" spans="1:57" ht="9.9499999999999993" customHeight="1" x14ac:dyDescent="0.15">
      <c r="C397" s="8"/>
      <c r="D397" s="8"/>
      <c r="E397" s="8"/>
      <c r="F397" s="8"/>
      <c r="G397" s="8"/>
      <c r="H397" s="8"/>
      <c r="I397" s="8"/>
      <c r="K397" s="8"/>
      <c r="L397" s="8"/>
      <c r="M397" s="8"/>
      <c r="N397" s="8"/>
      <c r="O397" s="8"/>
      <c r="P397" s="8"/>
      <c r="Q397" s="8"/>
      <c r="Z397" s="83"/>
      <c r="AA397" s="83"/>
      <c r="AB397" s="83"/>
      <c r="AC397" s="83"/>
      <c r="AD397" s="83"/>
      <c r="AE397" s="83"/>
      <c r="AF397" s="83"/>
      <c r="AG397" s="83"/>
      <c r="AI397" s="110">
        <v>5306</v>
      </c>
      <c r="AJ397" s="91" t="s">
        <v>163</v>
      </c>
      <c r="AK397" s="111">
        <v>44353</v>
      </c>
      <c r="AL397" s="112">
        <v>0.54166666666666663</v>
      </c>
      <c r="AM397" s="156" t="s">
        <v>9</v>
      </c>
      <c r="AN397" s="156">
        <v>2</v>
      </c>
      <c r="AO397" s="156">
        <v>4</v>
      </c>
      <c r="AP397" s="83"/>
      <c r="AQ397" s="83"/>
      <c r="AR397" s="83"/>
      <c r="AS397" s="83"/>
      <c r="AT397" s="83"/>
      <c r="AU397" s="83"/>
      <c r="AV397" s="83"/>
      <c r="AW397" s="83"/>
      <c r="AX397" s="83"/>
      <c r="AY397" s="97"/>
      <c r="AZ397" s="97"/>
      <c r="BA397" s="97"/>
      <c r="BB397" s="97"/>
      <c r="BC397" s="97"/>
      <c r="BD397" s="97"/>
      <c r="BE397" s="97"/>
    </row>
    <row r="398" spans="1:57" ht="9.9499999999999993" customHeight="1" x14ac:dyDescent="0.15">
      <c r="C398" s="8"/>
      <c r="D398" s="8"/>
      <c r="E398" s="8"/>
      <c r="F398" s="8"/>
      <c r="G398" s="8"/>
      <c r="H398" s="8"/>
      <c r="I398" s="8"/>
      <c r="K398" s="8"/>
      <c r="L398" s="8"/>
      <c r="M398" s="8"/>
      <c r="N398" s="8"/>
      <c r="O398" s="8"/>
      <c r="P398" s="8"/>
      <c r="Q398" s="8"/>
      <c r="Z398" s="83"/>
      <c r="AA398" s="83"/>
      <c r="AB398" s="83"/>
      <c r="AC398" s="83"/>
      <c r="AD398" s="83"/>
      <c r="AE398" s="83"/>
      <c r="AF398" s="83"/>
      <c r="AG398" s="83"/>
      <c r="AI398" s="110">
        <v>5405</v>
      </c>
      <c r="AJ398" s="91" t="s">
        <v>164</v>
      </c>
      <c r="AK398" s="111">
        <v>44353</v>
      </c>
      <c r="AL398" s="112">
        <v>0.45833333333333331</v>
      </c>
      <c r="AM398" s="156" t="s">
        <v>9</v>
      </c>
      <c r="AN398" s="156">
        <v>3</v>
      </c>
      <c r="AO398" s="156">
        <v>1</v>
      </c>
      <c r="AP398" s="83"/>
      <c r="AQ398" s="83"/>
      <c r="AR398" s="83"/>
      <c r="AS398" s="83"/>
      <c r="AT398" s="83"/>
      <c r="AU398" s="83"/>
      <c r="AV398" s="83"/>
      <c r="AW398" s="83"/>
      <c r="AX398" s="83"/>
      <c r="AY398" s="97"/>
      <c r="AZ398" s="97"/>
      <c r="BA398" s="97"/>
      <c r="BB398" s="97"/>
      <c r="BC398" s="97"/>
      <c r="BD398" s="97"/>
      <c r="BE398" s="97"/>
    </row>
    <row r="399" spans="1:57" ht="9.9499999999999993" customHeight="1" x14ac:dyDescent="0.15">
      <c r="C399" s="8"/>
      <c r="D399" s="8"/>
      <c r="E399" s="8"/>
      <c r="F399" s="8"/>
      <c r="G399" s="8"/>
      <c r="H399" s="8"/>
      <c r="I399" s="8"/>
      <c r="K399" s="8"/>
      <c r="L399" s="8"/>
      <c r="M399" s="8"/>
      <c r="N399" s="8"/>
      <c r="O399" s="8"/>
      <c r="P399" s="8"/>
      <c r="Q399" s="8"/>
      <c r="Z399" s="83"/>
      <c r="AA399" s="83"/>
      <c r="AB399" s="83"/>
      <c r="AC399" s="83"/>
      <c r="AD399" s="83"/>
      <c r="AE399" s="83"/>
      <c r="AF399" s="83"/>
      <c r="AG399" s="83"/>
      <c r="AI399" s="110">
        <v>5406</v>
      </c>
      <c r="AJ399" s="91" t="s">
        <v>164</v>
      </c>
      <c r="AK399" s="111">
        <v>44353</v>
      </c>
      <c r="AL399" s="112">
        <v>0.54166666666666663</v>
      </c>
      <c r="AM399" s="156" t="s">
        <v>9</v>
      </c>
      <c r="AN399" s="156">
        <v>2</v>
      </c>
      <c r="AO399" s="156">
        <v>4</v>
      </c>
      <c r="AP399" s="83"/>
      <c r="AQ399" s="83"/>
      <c r="AR399" s="83"/>
      <c r="AS399" s="83"/>
      <c r="AT399" s="83"/>
      <c r="AU399" s="83"/>
      <c r="AV399" s="83"/>
      <c r="AW399" s="83"/>
      <c r="AX399" s="83"/>
      <c r="AY399" s="97"/>
      <c r="AZ399" s="97"/>
      <c r="BA399" s="97"/>
      <c r="BB399" s="97"/>
      <c r="BC399" s="97"/>
      <c r="BD399" s="97"/>
      <c r="BE399" s="97"/>
    </row>
    <row r="400" spans="1:57" ht="9.9499999999999993" customHeight="1" x14ac:dyDescent="0.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97"/>
      <c r="AA400" s="97"/>
      <c r="AB400" s="97"/>
      <c r="AC400" s="97"/>
      <c r="AD400" s="97"/>
      <c r="AE400" s="97"/>
      <c r="AF400" s="97"/>
      <c r="AG400" s="97"/>
      <c r="AH400" s="11"/>
      <c r="AI400" s="150"/>
      <c r="AJ400" s="89"/>
      <c r="AK400" s="168"/>
      <c r="AL400" s="169"/>
      <c r="AM400" s="89"/>
      <c r="AN400" s="89"/>
      <c r="AO400" s="89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</row>
    <row r="401" spans="1:57" ht="9.9499999999999993" customHeight="1" x14ac:dyDescent="0.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97"/>
      <c r="AA401" s="97"/>
      <c r="AB401" s="97"/>
      <c r="AC401" s="97"/>
      <c r="AD401" s="97"/>
      <c r="AE401" s="97"/>
      <c r="AF401" s="97"/>
      <c r="AG401" s="97"/>
      <c r="AH401" s="11"/>
      <c r="AI401" s="150"/>
      <c r="AJ401" s="89"/>
      <c r="AK401" s="168"/>
      <c r="AL401" s="169"/>
      <c r="AM401" s="89"/>
      <c r="AN401" s="89"/>
      <c r="AO401" s="89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</row>
    <row r="402" spans="1:57" ht="9.9499999999999993" customHeight="1" x14ac:dyDescent="0.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97"/>
      <c r="AA402" s="97"/>
      <c r="AB402" s="97"/>
      <c r="AC402" s="97"/>
      <c r="AD402" s="97"/>
      <c r="AE402" s="97"/>
      <c r="AF402" s="97"/>
      <c r="AG402" s="97"/>
      <c r="AH402" s="11"/>
      <c r="AI402" s="150"/>
      <c r="AJ402" s="89"/>
      <c r="AK402" s="168"/>
      <c r="AL402" s="169"/>
      <c r="AM402" s="89"/>
      <c r="AN402" s="89"/>
      <c r="AO402" s="89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</row>
    <row r="403" spans="1:57" ht="9.9499999999999993" customHeight="1" x14ac:dyDescent="0.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97"/>
      <c r="AA403" s="97"/>
      <c r="AB403" s="97"/>
      <c r="AC403" s="97"/>
      <c r="AD403" s="97"/>
      <c r="AE403" s="97"/>
      <c r="AF403" s="97"/>
      <c r="AG403" s="97"/>
      <c r="AH403" s="11"/>
      <c r="AI403" s="150"/>
      <c r="AJ403" s="89"/>
      <c r="AK403" s="168"/>
      <c r="AL403" s="169"/>
      <c r="AM403" s="89"/>
      <c r="AN403" s="89"/>
      <c r="AO403" s="89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</row>
    <row r="404" spans="1:57" ht="9.9499999999999993" customHeight="1" x14ac:dyDescent="0.15">
      <c r="A404" s="83"/>
      <c r="B404" s="93"/>
      <c r="C404" s="93"/>
      <c r="D404" s="93"/>
      <c r="E404" s="94"/>
      <c r="F404" s="95"/>
      <c r="G404" s="93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7"/>
      <c r="AZ404" s="97"/>
      <c r="BA404" s="97"/>
      <c r="BB404" s="97"/>
      <c r="BC404" s="97"/>
      <c r="BD404" s="97"/>
      <c r="BE404" s="97"/>
    </row>
    <row r="405" spans="1:57" ht="9.9499999999999993" customHeight="1" x14ac:dyDescent="0.15">
      <c r="B405" s="154" t="s">
        <v>382</v>
      </c>
      <c r="C405" s="8"/>
      <c r="D405" s="8"/>
      <c r="E405" s="8"/>
      <c r="F405" s="8"/>
      <c r="G405" s="8"/>
      <c r="H405" s="8"/>
      <c r="I405" s="8"/>
      <c r="K405" s="8"/>
      <c r="L405" s="8"/>
      <c r="M405" s="8"/>
      <c r="N405" s="8"/>
      <c r="O405" s="8"/>
      <c r="P405" s="8"/>
      <c r="Q405" s="8"/>
      <c r="Z405" s="83"/>
      <c r="AA405" s="83"/>
      <c r="AB405" s="83"/>
      <c r="AC405" s="83"/>
      <c r="AD405" s="83"/>
      <c r="AE405" s="83"/>
      <c r="AF405" s="83"/>
      <c r="AG405" s="83"/>
      <c r="AI405" s="91">
        <v>5501</v>
      </c>
      <c r="AJ405" s="91" t="s">
        <v>53</v>
      </c>
      <c r="AK405" s="111">
        <v>44359</v>
      </c>
      <c r="AL405" s="92">
        <v>0.375</v>
      </c>
      <c r="AM405" s="156" t="s">
        <v>9</v>
      </c>
      <c r="AN405" s="156"/>
      <c r="AO405" s="156"/>
      <c r="AP405" s="83"/>
      <c r="AQ405" s="83"/>
      <c r="AR405" s="83"/>
      <c r="AS405" s="83"/>
      <c r="AT405" s="83"/>
      <c r="AU405" s="83"/>
      <c r="AV405" s="83"/>
      <c r="AW405" s="83"/>
      <c r="AX405" s="83"/>
      <c r="AY405" s="97"/>
      <c r="AZ405" s="97"/>
      <c r="BA405" s="97"/>
      <c r="BB405" s="97"/>
      <c r="BC405" s="97"/>
      <c r="BD405" s="97"/>
      <c r="BE405" s="97"/>
    </row>
    <row r="406" spans="1:57" ht="9.9499999999999993" customHeight="1" x14ac:dyDescent="0.15">
      <c r="C406" s="8"/>
      <c r="D406" s="8"/>
      <c r="E406" s="8"/>
      <c r="F406" s="8"/>
      <c r="G406" s="8"/>
      <c r="H406" s="8"/>
      <c r="I406" s="8"/>
      <c r="K406" s="8"/>
      <c r="L406" s="8"/>
      <c r="M406" s="8"/>
      <c r="N406" s="8"/>
      <c r="O406" s="8"/>
      <c r="P406" s="8"/>
      <c r="Q406" s="8"/>
      <c r="Z406" s="83"/>
      <c r="AA406" s="83"/>
      <c r="AB406" s="83"/>
      <c r="AC406" s="83"/>
      <c r="AD406" s="83"/>
      <c r="AE406" s="83"/>
      <c r="AF406" s="83"/>
      <c r="AG406" s="83"/>
      <c r="AI406" s="91">
        <v>5502</v>
      </c>
      <c r="AJ406" s="91" t="s">
        <v>53</v>
      </c>
      <c r="AK406" s="111">
        <v>44359</v>
      </c>
      <c r="AL406" s="92">
        <v>0.45833333333333331</v>
      </c>
      <c r="AM406" s="156" t="s">
        <v>9</v>
      </c>
      <c r="AN406" s="156"/>
      <c r="AO406" s="156"/>
      <c r="AP406" s="83"/>
      <c r="AQ406" s="83"/>
      <c r="AR406" s="83"/>
      <c r="AS406" s="83"/>
      <c r="AT406" s="83"/>
      <c r="AU406" s="83"/>
      <c r="AV406" s="83"/>
      <c r="AW406" s="83"/>
      <c r="AX406" s="83"/>
      <c r="AY406" s="97"/>
      <c r="AZ406" s="97"/>
      <c r="BA406" s="97"/>
      <c r="BB406" s="97"/>
      <c r="BC406" s="97"/>
      <c r="BD406" s="97"/>
      <c r="BE406" s="97"/>
    </row>
    <row r="407" spans="1:57" ht="9.9499999999999993" customHeight="1" x14ac:dyDescent="0.15">
      <c r="C407" s="8"/>
      <c r="D407" s="8"/>
      <c r="E407" s="8"/>
      <c r="F407" s="8"/>
      <c r="G407" s="8"/>
      <c r="H407" s="8"/>
      <c r="I407" s="8"/>
      <c r="K407" s="8"/>
      <c r="L407" s="8"/>
      <c r="M407" s="8"/>
      <c r="N407" s="8"/>
      <c r="O407" s="8"/>
      <c r="P407" s="8"/>
      <c r="Q407" s="8"/>
      <c r="Z407" s="83"/>
      <c r="AA407" s="83"/>
      <c r="AB407" s="83"/>
      <c r="AC407" s="83"/>
      <c r="AD407" s="83"/>
      <c r="AE407" s="83"/>
      <c r="AF407" s="83"/>
      <c r="AG407" s="83"/>
      <c r="AI407" s="91">
        <v>5503</v>
      </c>
      <c r="AJ407" s="91" t="s">
        <v>53</v>
      </c>
      <c r="AK407" s="111">
        <v>44359</v>
      </c>
      <c r="AL407" s="92">
        <v>0.54166666666666663</v>
      </c>
      <c r="AM407" s="156" t="s">
        <v>9</v>
      </c>
      <c r="AN407" s="156"/>
      <c r="AO407" s="156"/>
      <c r="AP407" s="83"/>
      <c r="AQ407" s="83"/>
      <c r="AR407" s="83"/>
      <c r="AS407" s="83"/>
      <c r="AT407" s="83"/>
      <c r="AU407" s="83"/>
      <c r="AV407" s="83"/>
      <c r="AW407" s="83"/>
      <c r="AX407" s="83"/>
      <c r="AY407" s="97"/>
      <c r="AZ407" s="97"/>
      <c r="BA407" s="97"/>
      <c r="BB407" s="97"/>
      <c r="BC407" s="97"/>
      <c r="BD407" s="97"/>
      <c r="BE407" s="97"/>
    </row>
    <row r="408" spans="1:57" ht="9.9499999999999993" customHeight="1" x14ac:dyDescent="0.15">
      <c r="C408" s="8"/>
      <c r="D408" s="8"/>
      <c r="E408" s="8"/>
      <c r="F408" s="8"/>
      <c r="G408" s="8"/>
      <c r="H408" s="8"/>
      <c r="I408" s="8"/>
      <c r="K408" s="8"/>
      <c r="L408" s="8"/>
      <c r="M408" s="8"/>
      <c r="N408" s="8"/>
      <c r="O408" s="8"/>
      <c r="P408" s="8"/>
      <c r="Q408" s="8"/>
      <c r="Z408" s="83"/>
      <c r="AA408" s="83"/>
      <c r="AB408" s="83"/>
      <c r="AC408" s="83"/>
      <c r="AD408" s="83"/>
      <c r="AE408" s="83"/>
      <c r="AF408" s="83"/>
      <c r="AG408" s="83"/>
      <c r="AI408" s="91">
        <v>5504</v>
      </c>
      <c r="AJ408" s="91" t="s">
        <v>53</v>
      </c>
      <c r="AK408" s="111">
        <v>44359</v>
      </c>
      <c r="AL408" s="92">
        <v>0.625</v>
      </c>
      <c r="AM408" s="156" t="s">
        <v>9</v>
      </c>
      <c r="AN408" s="156"/>
      <c r="AO408" s="156"/>
      <c r="AP408" s="83"/>
      <c r="AQ408" s="83"/>
      <c r="AR408" s="83"/>
      <c r="AS408" s="83"/>
      <c r="AT408" s="83"/>
      <c r="AU408" s="83"/>
      <c r="AV408" s="83"/>
      <c r="AW408" s="83"/>
      <c r="AX408" s="83"/>
      <c r="AY408" s="97"/>
      <c r="AZ408" s="97"/>
      <c r="BA408" s="97"/>
      <c r="BB408" s="97"/>
      <c r="BC408" s="97"/>
      <c r="BD408" s="97"/>
      <c r="BE408" s="97"/>
    </row>
    <row r="409" spans="1:57" ht="9.9499999999999993" customHeight="1" x14ac:dyDescent="0.15">
      <c r="C409" s="8"/>
      <c r="D409" s="8"/>
      <c r="E409" s="8"/>
      <c r="F409" s="8"/>
      <c r="G409" s="8"/>
      <c r="H409" s="8"/>
      <c r="I409" s="8"/>
      <c r="K409" s="8"/>
      <c r="L409" s="8"/>
      <c r="M409" s="8"/>
      <c r="N409" s="8"/>
      <c r="O409" s="8"/>
      <c r="P409" s="8"/>
      <c r="Q409" s="8"/>
      <c r="Z409" s="83"/>
      <c r="AA409" s="83"/>
      <c r="AB409" s="83"/>
      <c r="AC409" s="83"/>
      <c r="AD409" s="83"/>
      <c r="AE409" s="83"/>
      <c r="AF409" s="83"/>
      <c r="AG409" s="83"/>
      <c r="AI409" s="91">
        <v>5505</v>
      </c>
      <c r="AJ409" s="91" t="s">
        <v>53</v>
      </c>
      <c r="AK409" s="111">
        <v>44359</v>
      </c>
      <c r="AL409" s="92">
        <v>0.69791666666666663</v>
      </c>
      <c r="AM409" s="156" t="s">
        <v>9</v>
      </c>
      <c r="AN409" s="156"/>
      <c r="AO409" s="156"/>
      <c r="AP409" s="83"/>
      <c r="AQ409" s="83"/>
      <c r="AR409" s="83"/>
      <c r="AS409" s="83"/>
      <c r="AT409" s="83"/>
      <c r="AU409" s="83"/>
      <c r="AV409" s="83"/>
      <c r="AW409" s="83"/>
      <c r="AX409" s="83"/>
      <c r="AY409" s="97"/>
      <c r="AZ409" s="97"/>
      <c r="BA409" s="97"/>
      <c r="BB409" s="97"/>
      <c r="BC409" s="97"/>
      <c r="BD409" s="97"/>
      <c r="BE409" s="97"/>
    </row>
    <row r="410" spans="1:57" ht="9.9499999999999993" customHeight="1" x14ac:dyDescent="0.15">
      <c r="C410" s="8"/>
      <c r="D410" s="8"/>
      <c r="E410" s="8"/>
      <c r="F410" s="8"/>
      <c r="G410" s="8"/>
      <c r="H410" s="8"/>
      <c r="I410" s="8"/>
      <c r="J410" s="83"/>
      <c r="K410" s="8"/>
      <c r="L410" s="8"/>
      <c r="M410" s="8"/>
      <c r="N410" s="8"/>
      <c r="O410" s="8"/>
      <c r="P410" s="8"/>
      <c r="Q410" s="8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I410" s="91">
        <v>5506</v>
      </c>
      <c r="AJ410" s="91" t="s">
        <v>53</v>
      </c>
      <c r="AK410" s="111">
        <v>44359</v>
      </c>
      <c r="AL410" s="92">
        <v>0.77083333333333337</v>
      </c>
      <c r="AM410" s="156" t="s">
        <v>9</v>
      </c>
      <c r="AN410" s="156"/>
      <c r="AO410" s="156"/>
      <c r="AP410" s="97"/>
      <c r="AQ410" s="83"/>
      <c r="AR410" s="83"/>
      <c r="AS410" s="83"/>
      <c r="AT410" s="83"/>
      <c r="AU410" s="83"/>
      <c r="AV410" s="83"/>
      <c r="AW410" s="83"/>
      <c r="AX410" s="97"/>
      <c r="AY410" s="97"/>
      <c r="AZ410" s="97"/>
      <c r="BA410" s="97"/>
      <c r="BB410" s="97"/>
      <c r="BC410" s="97"/>
      <c r="BD410" s="97"/>
      <c r="BE410" s="97"/>
    </row>
    <row r="411" spans="1:57" ht="9.9499999999999993" customHeight="1" x14ac:dyDescent="0.15">
      <c r="A411" s="83"/>
      <c r="B411" s="83"/>
      <c r="C411" s="115"/>
      <c r="D411" s="115"/>
      <c r="E411" s="116"/>
      <c r="F411" s="117"/>
      <c r="G411" s="115"/>
      <c r="H411" s="118"/>
      <c r="I411" s="118"/>
      <c r="J411" s="83"/>
      <c r="K411" s="115"/>
      <c r="L411" s="115"/>
      <c r="M411" s="116"/>
      <c r="N411" s="117"/>
      <c r="O411" s="115"/>
      <c r="P411" s="118"/>
      <c r="Q411" s="118"/>
      <c r="R411" s="83"/>
      <c r="S411" s="115"/>
      <c r="T411" s="115"/>
      <c r="U411" s="116"/>
      <c r="V411" s="117"/>
      <c r="W411" s="115"/>
      <c r="X411" s="118"/>
      <c r="Y411" s="118"/>
      <c r="Z411" s="83"/>
      <c r="AA411" s="115"/>
      <c r="AB411" s="115"/>
      <c r="AC411" s="116"/>
      <c r="AD411" s="117"/>
      <c r="AE411" s="115"/>
      <c r="AF411" s="118"/>
      <c r="AG411" s="118"/>
      <c r="AH411" s="83"/>
      <c r="AI411" s="115"/>
      <c r="AJ411" s="115"/>
      <c r="AK411" s="116"/>
      <c r="AL411" s="117"/>
      <c r="AM411" s="115"/>
      <c r="AN411" s="118"/>
      <c r="AO411" s="118"/>
      <c r="AP411" s="83"/>
      <c r="AQ411" s="115"/>
      <c r="AR411" s="115"/>
      <c r="AS411" s="116"/>
      <c r="AT411" s="117"/>
      <c r="AU411" s="115"/>
      <c r="AV411" s="118"/>
      <c r="AW411" s="118"/>
      <c r="AX411" s="83"/>
      <c r="AY411" s="97"/>
      <c r="AZ411" s="97"/>
      <c r="BA411" s="97"/>
      <c r="BB411" s="97"/>
      <c r="BC411" s="97"/>
      <c r="BD411" s="97"/>
      <c r="BE411" s="97"/>
    </row>
    <row r="412" spans="1:57" ht="9.9499999999999993" customHeight="1" x14ac:dyDescent="0.15">
      <c r="B412" s="154" t="s">
        <v>383</v>
      </c>
      <c r="C412" s="124"/>
      <c r="D412" s="124"/>
      <c r="E412" s="124"/>
      <c r="F412" s="143"/>
      <c r="G412" s="79"/>
      <c r="H412" s="79"/>
      <c r="I412" s="79"/>
      <c r="J412" s="83"/>
      <c r="K412" s="8"/>
      <c r="L412" s="8"/>
      <c r="M412" s="8"/>
      <c r="N412" s="8"/>
      <c r="O412" s="8"/>
      <c r="P412" s="8"/>
      <c r="Q412" s="8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I412" s="91">
        <v>5507</v>
      </c>
      <c r="AJ412" s="91" t="s">
        <v>53</v>
      </c>
      <c r="AK412" s="111">
        <v>44360</v>
      </c>
      <c r="AL412" s="92">
        <v>0.375</v>
      </c>
      <c r="AM412" s="156" t="s">
        <v>9</v>
      </c>
      <c r="AN412" s="156" t="s">
        <v>165</v>
      </c>
      <c r="AO412" s="156" t="s">
        <v>166</v>
      </c>
      <c r="AP412" s="83"/>
      <c r="AQ412" s="83"/>
      <c r="AR412" s="83"/>
      <c r="AS412" s="83"/>
      <c r="AT412" s="83"/>
      <c r="AU412" s="83"/>
      <c r="AV412" s="83"/>
      <c r="AW412" s="83"/>
      <c r="AX412" s="83"/>
      <c r="AY412" s="97"/>
      <c r="AZ412" s="97"/>
      <c r="BA412" s="97"/>
      <c r="BB412" s="97"/>
      <c r="BC412" s="97"/>
      <c r="BD412" s="97"/>
      <c r="BE412" s="97"/>
    </row>
    <row r="413" spans="1:57" ht="9.9499999999999993" customHeight="1" x14ac:dyDescent="0.15">
      <c r="C413" s="124"/>
      <c r="D413" s="124"/>
      <c r="E413" s="124"/>
      <c r="F413" s="143"/>
      <c r="G413" s="79"/>
      <c r="H413" s="79"/>
      <c r="I413" s="79"/>
      <c r="J413" s="83"/>
      <c r="K413" s="103"/>
      <c r="L413" s="103"/>
      <c r="M413" s="103"/>
      <c r="N413" s="103"/>
      <c r="O413" s="103"/>
      <c r="P413" s="103"/>
      <c r="Q413" s="10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I413" s="91">
        <v>5508</v>
      </c>
      <c r="AJ413" s="91" t="s">
        <v>53</v>
      </c>
      <c r="AK413" s="111">
        <v>44360</v>
      </c>
      <c r="AL413" s="92">
        <v>0.45833333333333331</v>
      </c>
      <c r="AM413" s="156" t="s">
        <v>9</v>
      </c>
      <c r="AN413" s="156" t="s">
        <v>167</v>
      </c>
      <c r="AO413" s="156" t="s">
        <v>168</v>
      </c>
      <c r="AP413" s="83"/>
      <c r="AQ413" s="83"/>
      <c r="AR413" s="83"/>
      <c r="AS413" s="83"/>
      <c r="AT413" s="83"/>
      <c r="AU413" s="83"/>
      <c r="AV413" s="83"/>
      <c r="AW413" s="83"/>
      <c r="AX413" s="83"/>
      <c r="AY413" s="97"/>
      <c r="AZ413" s="97"/>
      <c r="BA413" s="97"/>
      <c r="BB413" s="97"/>
      <c r="BC413" s="97"/>
      <c r="BD413" s="97"/>
      <c r="BE413" s="97"/>
    </row>
    <row r="414" spans="1:57" ht="9.9499999999999993" customHeight="1" x14ac:dyDescent="0.15">
      <c r="C414" s="8"/>
      <c r="D414" s="8"/>
      <c r="E414" s="8"/>
      <c r="F414" s="8"/>
      <c r="G414" s="8"/>
      <c r="H414" s="8"/>
      <c r="I414" s="8"/>
      <c r="K414" s="8"/>
      <c r="L414" s="8"/>
      <c r="M414" s="8"/>
      <c r="N414" s="8"/>
      <c r="O414" s="8"/>
      <c r="P414" s="8"/>
      <c r="Q414" s="8"/>
      <c r="Z414" s="83"/>
      <c r="AA414" s="83"/>
      <c r="AB414" s="83"/>
      <c r="AC414" s="83"/>
      <c r="AD414" s="83"/>
      <c r="AE414" s="83"/>
      <c r="AF414" s="83"/>
      <c r="AG414" s="83"/>
      <c r="AI414" s="91">
        <v>5509</v>
      </c>
      <c r="AJ414" s="91" t="s">
        <v>53</v>
      </c>
      <c r="AK414" s="111">
        <v>44360</v>
      </c>
      <c r="AL414" s="157">
        <v>0.54166666666666663</v>
      </c>
      <c r="AM414" s="156" t="s">
        <v>9</v>
      </c>
      <c r="AN414" s="156" t="s">
        <v>169</v>
      </c>
      <c r="AO414" s="156" t="s">
        <v>170</v>
      </c>
      <c r="AP414" s="83"/>
      <c r="AQ414" s="83"/>
      <c r="AR414" s="83"/>
      <c r="AS414" s="83"/>
      <c r="AT414" s="83"/>
      <c r="AU414" s="83"/>
      <c r="AV414" s="83"/>
      <c r="AW414" s="83"/>
      <c r="AX414" s="83"/>
      <c r="AY414" s="97"/>
      <c r="AZ414" s="97"/>
      <c r="BA414" s="97"/>
      <c r="BB414" s="97"/>
      <c r="BC414" s="97"/>
      <c r="BD414" s="97"/>
      <c r="BE414" s="97"/>
    </row>
    <row r="415" spans="1:57" ht="9.9499999999999993" customHeight="1" x14ac:dyDescent="0.15">
      <c r="C415" s="8"/>
      <c r="D415" s="8"/>
      <c r="E415" s="8"/>
      <c r="F415" s="8"/>
      <c r="G415" s="8"/>
      <c r="H415" s="8"/>
      <c r="I415" s="8"/>
      <c r="K415" s="8"/>
      <c r="L415" s="8"/>
      <c r="M415" s="8"/>
      <c r="N415" s="8"/>
      <c r="O415" s="8"/>
      <c r="P415" s="8"/>
      <c r="Q415" s="8"/>
      <c r="Z415" s="83"/>
      <c r="AA415" s="83"/>
      <c r="AB415" s="83"/>
      <c r="AC415" s="83"/>
      <c r="AD415" s="83"/>
      <c r="AE415" s="83"/>
      <c r="AF415" s="83"/>
      <c r="AG415" s="83"/>
      <c r="AI415" s="91">
        <v>5510</v>
      </c>
      <c r="AJ415" s="91" t="s">
        <v>53</v>
      </c>
      <c r="AK415" s="111">
        <v>44360</v>
      </c>
      <c r="AL415" s="92">
        <v>0.625</v>
      </c>
      <c r="AM415" s="156" t="s">
        <v>9</v>
      </c>
      <c r="AN415" s="156" t="s">
        <v>171</v>
      </c>
      <c r="AO415" s="156" t="s">
        <v>172</v>
      </c>
      <c r="AP415" s="83"/>
      <c r="AQ415" s="83"/>
      <c r="AR415" s="83"/>
      <c r="AS415" s="83"/>
      <c r="AT415" s="83"/>
      <c r="AU415" s="83"/>
      <c r="AV415" s="83"/>
      <c r="AW415" s="83"/>
      <c r="AX415" s="83"/>
      <c r="AY415" s="97"/>
      <c r="AZ415" s="97"/>
      <c r="BA415" s="97"/>
      <c r="BB415" s="97"/>
      <c r="BC415" s="97"/>
      <c r="BD415" s="97"/>
      <c r="BE415" s="97"/>
    </row>
    <row r="416" spans="1:57" ht="9.9499999999999993" customHeight="1" x14ac:dyDescent="0.15">
      <c r="C416" s="8"/>
      <c r="D416" s="8"/>
      <c r="E416" s="8"/>
      <c r="F416" s="8"/>
      <c r="G416" s="8"/>
      <c r="H416" s="8"/>
      <c r="I416" s="8"/>
      <c r="K416" s="8"/>
      <c r="L416" s="8"/>
      <c r="M416" s="8"/>
      <c r="N416" s="8"/>
      <c r="O416" s="8"/>
      <c r="P416" s="8"/>
      <c r="Q416" s="8"/>
      <c r="Z416" s="83"/>
      <c r="AA416" s="83"/>
      <c r="AB416" s="83"/>
      <c r="AC416" s="83"/>
      <c r="AD416" s="83"/>
      <c r="AE416" s="83"/>
      <c r="AF416" s="83"/>
      <c r="AG416" s="83"/>
      <c r="AI416" s="91">
        <v>5511</v>
      </c>
      <c r="AJ416" s="91" t="s">
        <v>53</v>
      </c>
      <c r="AK416" s="111">
        <v>44360</v>
      </c>
      <c r="AL416" s="92">
        <v>0.70833333333333337</v>
      </c>
      <c r="AM416" s="156" t="s">
        <v>9</v>
      </c>
      <c r="AN416" s="156" t="s">
        <v>173</v>
      </c>
      <c r="AO416" s="156" t="s">
        <v>174</v>
      </c>
      <c r="AP416" s="83"/>
      <c r="AQ416" s="83"/>
      <c r="AR416" s="83"/>
      <c r="AS416" s="83"/>
      <c r="AT416" s="83"/>
      <c r="AU416" s="83"/>
      <c r="AV416" s="83"/>
      <c r="AW416" s="83"/>
      <c r="AX416" s="83"/>
      <c r="AY416" s="97"/>
      <c r="AZ416" s="97"/>
      <c r="BA416" s="97"/>
      <c r="BB416" s="97"/>
      <c r="BC416" s="97"/>
      <c r="BD416" s="97"/>
      <c r="BE416" s="97"/>
    </row>
    <row r="417" spans="1:57" ht="9.9499999999999993" customHeight="1" x14ac:dyDescent="0.15">
      <c r="A417" s="83"/>
      <c r="B417" s="93"/>
      <c r="C417" s="93"/>
      <c r="D417" s="93"/>
      <c r="E417" s="94"/>
      <c r="F417" s="95"/>
      <c r="G417" s="93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7"/>
      <c r="AZ417" s="97"/>
      <c r="BA417" s="97"/>
      <c r="BB417" s="97"/>
      <c r="BC417" s="97"/>
      <c r="BD417" s="97"/>
      <c r="BE417" s="97"/>
    </row>
    <row r="418" spans="1:57" ht="9.9499999999999993" customHeight="1" x14ac:dyDescent="0.15">
      <c r="B418" s="154" t="s">
        <v>384</v>
      </c>
      <c r="C418" s="8"/>
      <c r="D418" s="8"/>
      <c r="E418" s="8"/>
      <c r="F418" s="8"/>
      <c r="G418" s="8"/>
      <c r="H418" s="8"/>
      <c r="I418" s="8"/>
      <c r="K418" s="84">
        <v>2301</v>
      </c>
      <c r="L418" s="84" t="s">
        <v>50</v>
      </c>
      <c r="M418" s="102">
        <v>44365</v>
      </c>
      <c r="N418" s="103" t="str">
        <f>""</f>
        <v/>
      </c>
      <c r="O418" s="138" t="s">
        <v>47</v>
      </c>
      <c r="P418" s="139" t="s">
        <v>49</v>
      </c>
      <c r="Q418" s="139"/>
      <c r="AA418" s="83"/>
      <c r="AB418" s="83"/>
      <c r="AC418" s="83"/>
      <c r="AD418" s="83"/>
      <c r="AE418" s="83"/>
      <c r="AF418" s="83"/>
      <c r="AG418" s="83"/>
      <c r="AI418" s="8"/>
      <c r="AJ418" s="8"/>
      <c r="AK418" s="8"/>
      <c r="AL418" s="8"/>
      <c r="AM418" s="8"/>
      <c r="AN418" s="8"/>
      <c r="AO418" s="8"/>
      <c r="AP418" s="83"/>
      <c r="AQ418" s="83"/>
      <c r="AR418" s="83"/>
      <c r="AS418" s="83"/>
      <c r="AT418" s="83"/>
      <c r="AU418" s="83"/>
      <c r="AV418" s="83"/>
      <c r="AW418" s="83"/>
      <c r="AX418" s="83"/>
      <c r="AY418" s="97"/>
      <c r="AZ418" s="97"/>
      <c r="BA418" s="97"/>
      <c r="BB418" s="97"/>
      <c r="BC418" s="97"/>
      <c r="BD418" s="97"/>
      <c r="BE418" s="97"/>
    </row>
    <row r="419" spans="1:57" ht="9.9499999999999993" customHeight="1" x14ac:dyDescent="0.15">
      <c r="A419" s="83"/>
      <c r="B419" s="83"/>
      <c r="C419" s="115"/>
      <c r="D419" s="115"/>
      <c r="E419" s="116"/>
      <c r="F419" s="117"/>
      <c r="G419" s="115"/>
      <c r="H419" s="118"/>
      <c r="I419" s="118"/>
      <c r="J419" s="83"/>
      <c r="K419" s="115"/>
      <c r="L419" s="115"/>
      <c r="M419" s="116"/>
      <c r="N419" s="117"/>
      <c r="O419" s="115"/>
      <c r="P419" s="118"/>
      <c r="Q419" s="118"/>
      <c r="R419" s="83"/>
      <c r="S419" s="115"/>
      <c r="T419" s="115"/>
      <c r="U419" s="116"/>
      <c r="V419" s="117"/>
      <c r="W419" s="115"/>
      <c r="X419" s="118"/>
      <c r="Y419" s="118"/>
      <c r="Z419" s="83"/>
      <c r="AA419" s="115"/>
      <c r="AB419" s="115"/>
      <c r="AC419" s="116"/>
      <c r="AD419" s="117"/>
      <c r="AE419" s="115"/>
      <c r="AF419" s="118"/>
      <c r="AG419" s="118"/>
      <c r="AH419" s="83"/>
      <c r="AI419" s="115"/>
      <c r="AJ419" s="115"/>
      <c r="AK419" s="116"/>
      <c r="AL419" s="117"/>
      <c r="AM419" s="115"/>
      <c r="AN419" s="118"/>
      <c r="AO419" s="118"/>
      <c r="AP419" s="83"/>
      <c r="AQ419" s="115"/>
      <c r="AR419" s="115"/>
      <c r="AS419" s="116"/>
      <c r="AT419" s="117"/>
      <c r="AU419" s="115"/>
      <c r="AV419" s="118"/>
      <c r="AW419" s="118"/>
      <c r="AX419" s="83"/>
      <c r="AY419" s="97"/>
      <c r="AZ419" s="97"/>
      <c r="BA419" s="97"/>
      <c r="BB419" s="97"/>
      <c r="BC419" s="97"/>
      <c r="BD419" s="97"/>
      <c r="BE419" s="97"/>
    </row>
    <row r="420" spans="1:57" ht="9.9499999999999993" customHeight="1" x14ac:dyDescent="0.15">
      <c r="B420" s="154" t="s">
        <v>385</v>
      </c>
      <c r="C420" s="8"/>
      <c r="D420" s="8"/>
      <c r="E420" s="8"/>
      <c r="F420" s="8"/>
      <c r="G420" s="8"/>
      <c r="H420" s="8"/>
      <c r="I420" s="8"/>
      <c r="J420" s="83"/>
      <c r="K420" s="84">
        <v>2302</v>
      </c>
      <c r="L420" s="84" t="s">
        <v>51</v>
      </c>
      <c r="M420" s="102">
        <v>44366</v>
      </c>
      <c r="N420" s="103"/>
      <c r="O420" s="140"/>
      <c r="P420" s="141"/>
      <c r="Q420" s="8"/>
      <c r="S420" s="90">
        <v>3078</v>
      </c>
      <c r="T420" s="90" t="s">
        <v>319</v>
      </c>
      <c r="U420" s="80">
        <v>44366</v>
      </c>
      <c r="V420" s="83"/>
      <c r="W420" s="83"/>
      <c r="X420" s="83"/>
      <c r="Y420" s="83"/>
      <c r="AA420" s="83"/>
      <c r="AB420" s="83"/>
      <c r="AC420" s="83"/>
      <c r="AD420" s="83"/>
      <c r="AE420" s="83"/>
      <c r="AF420" s="83"/>
      <c r="AG420" s="83"/>
      <c r="AI420" s="91"/>
      <c r="AJ420" s="91"/>
      <c r="AK420" s="110"/>
      <c r="AL420" s="92"/>
      <c r="AM420" s="91"/>
      <c r="AN420" s="91"/>
      <c r="AO420" s="91"/>
      <c r="AP420" s="83"/>
      <c r="AQ420" s="83"/>
      <c r="AR420" s="83"/>
      <c r="AS420" s="83"/>
      <c r="AT420" s="83"/>
      <c r="AU420" s="83"/>
      <c r="AV420" s="83"/>
      <c r="AW420" s="83"/>
      <c r="AX420" s="83"/>
      <c r="AY420" s="97"/>
      <c r="AZ420" s="97"/>
      <c r="BA420" s="97"/>
      <c r="BB420" s="97"/>
      <c r="BC420" s="97"/>
      <c r="BD420" s="97"/>
      <c r="BE420" s="97"/>
    </row>
    <row r="421" spans="1:57" ht="9.9499999999999993" customHeight="1" x14ac:dyDescent="0.15">
      <c r="C421" s="8"/>
      <c r="D421" s="8"/>
      <c r="E421" s="8"/>
      <c r="F421" s="8"/>
      <c r="G421" s="8"/>
      <c r="H421" s="8"/>
      <c r="I421" s="8"/>
      <c r="J421" s="83"/>
      <c r="K421" s="84"/>
      <c r="L421" s="84"/>
      <c r="M421" s="102"/>
      <c r="N421" s="103"/>
      <c r="O421" s="104"/>
      <c r="P421" s="104"/>
      <c r="Q421" s="104"/>
      <c r="R421" s="83"/>
      <c r="S421" s="90">
        <v>3079</v>
      </c>
      <c r="T421" s="90" t="s">
        <v>319</v>
      </c>
      <c r="U421" s="80">
        <v>44366</v>
      </c>
      <c r="V421" s="83"/>
      <c r="W421" s="83"/>
      <c r="X421" s="83"/>
      <c r="Y421" s="83"/>
      <c r="AA421" s="83"/>
      <c r="AB421" s="83"/>
      <c r="AC421" s="83"/>
      <c r="AD421" s="83"/>
      <c r="AE421" s="83"/>
      <c r="AF421" s="83"/>
      <c r="AG421" s="83"/>
      <c r="AI421" s="8"/>
      <c r="AJ421" s="8"/>
      <c r="AK421" s="8"/>
      <c r="AL421" s="8"/>
      <c r="AM421" s="8"/>
      <c r="AN421" s="8"/>
      <c r="AO421" s="8"/>
      <c r="AP421" s="83"/>
      <c r="AQ421" s="83"/>
      <c r="AR421" s="83"/>
      <c r="AS421" s="83"/>
      <c r="AT421" s="83"/>
      <c r="AU421" s="83"/>
      <c r="AV421" s="83"/>
      <c r="AW421" s="83"/>
      <c r="AX421" s="83"/>
      <c r="AY421" s="97"/>
      <c r="AZ421" s="97"/>
      <c r="BA421" s="97"/>
      <c r="BB421" s="97"/>
      <c r="BC421" s="97"/>
      <c r="BD421" s="97"/>
      <c r="BE421" s="97"/>
    </row>
    <row r="422" spans="1:57" ht="9.9499999999999993" customHeight="1" x14ac:dyDescent="0.15">
      <c r="A422" s="83"/>
      <c r="B422" s="83"/>
      <c r="C422" s="115"/>
      <c r="D422" s="115"/>
      <c r="E422" s="116"/>
      <c r="F422" s="117"/>
      <c r="G422" s="115"/>
      <c r="H422" s="118"/>
      <c r="I422" s="118"/>
      <c r="J422" s="83"/>
      <c r="K422" s="115"/>
      <c r="L422" s="115"/>
      <c r="M422" s="116"/>
      <c r="N422" s="117"/>
      <c r="O422" s="115"/>
      <c r="P422" s="118"/>
      <c r="Q422" s="118"/>
      <c r="R422" s="83"/>
      <c r="S422" s="115"/>
      <c r="T422" s="115"/>
      <c r="U422" s="116"/>
      <c r="V422" s="117"/>
      <c r="W422" s="115"/>
      <c r="X422" s="118"/>
      <c r="Y422" s="118"/>
      <c r="Z422" s="83"/>
      <c r="AA422" s="115"/>
      <c r="AB422" s="115"/>
      <c r="AC422" s="116"/>
      <c r="AD422" s="117"/>
      <c r="AE422" s="115"/>
      <c r="AF422" s="118"/>
      <c r="AG422" s="118"/>
      <c r="AH422" s="83"/>
      <c r="AI422" s="115"/>
      <c r="AJ422" s="115"/>
      <c r="AK422" s="116"/>
      <c r="AL422" s="117"/>
      <c r="AM422" s="115"/>
      <c r="AN422" s="118"/>
      <c r="AO422" s="118"/>
      <c r="AP422" s="83"/>
      <c r="AQ422" s="115"/>
      <c r="AR422" s="115"/>
      <c r="AS422" s="116"/>
      <c r="AT422" s="117"/>
      <c r="AU422" s="115"/>
      <c r="AV422" s="118"/>
      <c r="AW422" s="118"/>
      <c r="AX422" s="83"/>
      <c r="AY422" s="97"/>
      <c r="AZ422" s="97"/>
      <c r="BA422" s="97"/>
      <c r="BB422" s="97"/>
      <c r="BC422" s="97"/>
      <c r="BD422" s="97"/>
      <c r="BE422" s="97"/>
    </row>
    <row r="423" spans="1:57" ht="9.9499999999999993" customHeight="1" x14ac:dyDescent="0.15">
      <c r="B423" s="154" t="s">
        <v>386</v>
      </c>
      <c r="C423" s="84"/>
      <c r="D423" s="84"/>
      <c r="E423" s="80"/>
      <c r="F423" s="143" t="str">
        <f>""</f>
        <v/>
      </c>
      <c r="G423" s="84"/>
      <c r="H423" s="84"/>
      <c r="I423" s="84"/>
      <c r="J423" s="83"/>
      <c r="K423" s="84">
        <v>2303</v>
      </c>
      <c r="L423" s="84" t="s">
        <v>52</v>
      </c>
      <c r="M423" s="102">
        <v>44367</v>
      </c>
      <c r="N423" s="103"/>
      <c r="O423" s="140"/>
      <c r="P423" s="141"/>
      <c r="Q423" s="139"/>
      <c r="R423" s="83"/>
      <c r="S423" s="90">
        <v>3080</v>
      </c>
      <c r="T423" s="90" t="s">
        <v>319</v>
      </c>
      <c r="U423" s="80">
        <v>44367</v>
      </c>
      <c r="V423" s="83"/>
      <c r="W423" s="83"/>
      <c r="X423" s="83"/>
      <c r="Y423" s="83"/>
      <c r="AA423" s="83"/>
      <c r="AB423" s="83"/>
      <c r="AC423" s="83"/>
      <c r="AD423" s="83"/>
      <c r="AE423" s="83"/>
      <c r="AF423" s="83"/>
      <c r="AG423" s="83"/>
      <c r="AI423" s="8"/>
      <c r="AJ423" s="8"/>
      <c r="AK423" s="8"/>
      <c r="AL423" s="8"/>
      <c r="AM423" s="8"/>
      <c r="AN423" s="8"/>
      <c r="AO423" s="8"/>
      <c r="AP423" s="83"/>
      <c r="AQ423" s="83"/>
      <c r="AR423" s="83"/>
      <c r="AS423" s="83"/>
      <c r="AT423" s="83"/>
      <c r="AU423" s="83"/>
      <c r="AV423" s="83"/>
      <c r="AW423" s="83"/>
      <c r="AX423" s="83"/>
      <c r="AY423" s="97"/>
      <c r="AZ423" s="97"/>
      <c r="BA423" s="97"/>
      <c r="BB423" s="97"/>
      <c r="BC423" s="97"/>
      <c r="BD423" s="97"/>
      <c r="BE423" s="97"/>
    </row>
    <row r="424" spans="1:57" ht="9.9499999999999993" customHeight="1" x14ac:dyDescent="0.15">
      <c r="C424" s="8"/>
      <c r="D424" s="8"/>
      <c r="E424" s="8"/>
      <c r="F424" s="8"/>
      <c r="G424" s="8"/>
      <c r="H424" s="8"/>
      <c r="I424" s="8"/>
      <c r="J424" s="83"/>
      <c r="K424" s="84"/>
      <c r="L424" s="84"/>
      <c r="M424" s="102"/>
      <c r="N424" s="103"/>
      <c r="O424" s="104"/>
      <c r="P424" s="104"/>
      <c r="Q424" s="104"/>
      <c r="R424" s="83"/>
      <c r="S424" s="90">
        <v>3081</v>
      </c>
      <c r="T424" s="90" t="s">
        <v>319</v>
      </c>
      <c r="U424" s="80">
        <v>44367</v>
      </c>
      <c r="V424" s="83"/>
      <c r="W424" s="83"/>
      <c r="X424" s="83"/>
      <c r="Y424" s="83"/>
      <c r="AA424" s="83"/>
      <c r="AB424" s="83"/>
      <c r="AC424" s="83"/>
      <c r="AD424" s="83"/>
      <c r="AE424" s="83"/>
      <c r="AF424" s="83"/>
      <c r="AG424" s="83"/>
      <c r="AI424" s="8"/>
      <c r="AJ424" s="8"/>
      <c r="AK424" s="8"/>
      <c r="AL424" s="8"/>
      <c r="AM424" s="8"/>
      <c r="AN424" s="8"/>
      <c r="AO424" s="8"/>
      <c r="AP424" s="97"/>
      <c r="AQ424" s="83"/>
      <c r="AR424" s="83"/>
      <c r="AS424" s="83"/>
      <c r="AT424" s="83"/>
      <c r="AU424" s="83"/>
      <c r="AV424" s="83"/>
      <c r="AW424" s="83"/>
      <c r="AX424" s="97"/>
      <c r="AY424" s="97"/>
      <c r="AZ424" s="97"/>
      <c r="BA424" s="97"/>
      <c r="BB424" s="97"/>
      <c r="BC424" s="97"/>
      <c r="BD424" s="97"/>
      <c r="BE424" s="97"/>
    </row>
    <row r="425" spans="1:57" ht="9.9499999999999993" customHeight="1" x14ac:dyDescent="0.15">
      <c r="A425" s="83"/>
      <c r="B425" s="93"/>
      <c r="C425" s="93"/>
      <c r="D425" s="93"/>
      <c r="E425" s="94"/>
      <c r="F425" s="95"/>
      <c r="G425" s="93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6"/>
      <c r="AW425" s="96"/>
      <c r="AX425" s="96"/>
      <c r="AY425" s="97"/>
      <c r="AZ425" s="97"/>
      <c r="BA425" s="97"/>
      <c r="BB425" s="97"/>
      <c r="BC425" s="97"/>
      <c r="BD425" s="97"/>
      <c r="BE425" s="97"/>
    </row>
    <row r="426" spans="1:57" ht="9.9499999999999993" customHeight="1" x14ac:dyDescent="0.15">
      <c r="C426" s="158">
        <v>1301</v>
      </c>
      <c r="D426" s="158" t="str">
        <f>""</f>
        <v/>
      </c>
      <c r="E426" s="159">
        <v>44303</v>
      </c>
      <c r="F426" s="158" t="str">
        <f>""</f>
        <v/>
      </c>
      <c r="G426" s="158" t="s">
        <v>67</v>
      </c>
      <c r="H426" s="160" t="str">
        <f>""</f>
        <v/>
      </c>
      <c r="I426" s="160" t="str">
        <f>""</f>
        <v/>
      </c>
      <c r="J426" s="83"/>
      <c r="K426" s="84"/>
      <c r="L426" s="84"/>
      <c r="M426" s="102"/>
      <c r="N426" s="103"/>
      <c r="O426" s="104"/>
      <c r="P426" s="104"/>
      <c r="Q426" s="104"/>
      <c r="R426" s="83"/>
      <c r="S426" s="83"/>
      <c r="T426" s="83"/>
      <c r="U426" s="83"/>
      <c r="V426" s="83"/>
      <c r="W426" s="83"/>
      <c r="X426" s="83"/>
      <c r="Y426" s="83"/>
      <c r="AA426" s="83"/>
      <c r="AB426" s="83"/>
      <c r="AC426" s="83"/>
      <c r="AD426" s="83"/>
      <c r="AE426" s="83"/>
      <c r="AF426" s="83"/>
      <c r="AG426" s="83"/>
      <c r="AI426" s="8"/>
      <c r="AJ426" s="8"/>
      <c r="AK426" s="8"/>
      <c r="AL426" s="8"/>
      <c r="AM426" s="8"/>
      <c r="AN426" s="8"/>
      <c r="AO426" s="8"/>
      <c r="AP426" s="83"/>
      <c r="AQ426" s="83"/>
      <c r="AR426" s="83"/>
      <c r="AS426" s="83"/>
      <c r="AT426" s="83"/>
      <c r="AU426" s="83"/>
      <c r="AV426" s="83"/>
      <c r="AW426" s="83"/>
      <c r="AX426" s="83"/>
      <c r="AY426" s="97"/>
      <c r="AZ426" s="97"/>
      <c r="BA426" s="97"/>
      <c r="BB426" s="97"/>
      <c r="BC426" s="97"/>
      <c r="BD426" s="97"/>
      <c r="BE426" s="97"/>
    </row>
    <row r="427" spans="1:57" ht="9.9499999999999993" customHeight="1" x14ac:dyDescent="0.15">
      <c r="C427" s="158">
        <v>1302</v>
      </c>
      <c r="D427" s="158" t="str">
        <f>""</f>
        <v/>
      </c>
      <c r="E427" s="159">
        <v>44310</v>
      </c>
      <c r="F427" s="158" t="str">
        <f>""</f>
        <v/>
      </c>
      <c r="G427" s="158" t="s">
        <v>67</v>
      </c>
      <c r="H427" s="160" t="str">
        <f>""</f>
        <v/>
      </c>
      <c r="I427" s="160" t="str">
        <f>""</f>
        <v/>
      </c>
      <c r="J427" s="83"/>
      <c r="K427" s="84"/>
      <c r="L427" s="84"/>
      <c r="M427" s="102"/>
      <c r="N427" s="103"/>
      <c r="O427" s="104"/>
      <c r="P427" s="104"/>
      <c r="Q427" s="104"/>
      <c r="R427" s="83"/>
      <c r="S427" s="83"/>
      <c r="T427" s="83"/>
      <c r="U427" s="83"/>
      <c r="V427" s="83"/>
      <c r="W427" s="83"/>
      <c r="X427" s="83"/>
      <c r="Y427" s="83"/>
      <c r="AA427" s="83"/>
      <c r="AB427" s="83"/>
      <c r="AC427" s="83"/>
      <c r="AD427" s="83"/>
      <c r="AE427" s="83"/>
      <c r="AF427" s="83"/>
      <c r="AG427" s="83"/>
      <c r="AI427" s="8"/>
      <c r="AJ427" s="8"/>
      <c r="AK427" s="8"/>
      <c r="AL427" s="8"/>
      <c r="AM427" s="8"/>
      <c r="AN427" s="8"/>
      <c r="AO427" s="8"/>
      <c r="AP427" s="83"/>
      <c r="AQ427" s="83"/>
      <c r="AR427" s="83"/>
      <c r="AS427" s="83"/>
      <c r="AT427" s="83"/>
      <c r="AU427" s="83"/>
      <c r="AV427" s="83"/>
      <c r="AW427" s="83"/>
      <c r="AX427" s="83"/>
      <c r="AY427" s="97"/>
      <c r="AZ427" s="97"/>
      <c r="BA427" s="97"/>
      <c r="BB427" s="97"/>
      <c r="BC427" s="97"/>
      <c r="BD427" s="97"/>
      <c r="BE427" s="97"/>
    </row>
    <row r="428" spans="1:57" ht="9.9499999999999993" customHeight="1" x14ac:dyDescent="0.15">
      <c r="C428" s="158">
        <v>1303</v>
      </c>
      <c r="D428" s="158" t="str">
        <f>""</f>
        <v/>
      </c>
      <c r="E428" s="159">
        <v>44317</v>
      </c>
      <c r="F428" s="158" t="str">
        <f>""</f>
        <v/>
      </c>
      <c r="G428" s="158" t="s">
        <v>67</v>
      </c>
      <c r="H428" s="160" t="str">
        <f>""</f>
        <v/>
      </c>
      <c r="I428" s="160" t="str">
        <f>""</f>
        <v/>
      </c>
      <c r="J428" s="83"/>
      <c r="K428" s="84"/>
      <c r="L428" s="84"/>
      <c r="M428" s="102"/>
      <c r="N428" s="103"/>
      <c r="O428" s="104"/>
      <c r="P428" s="104"/>
      <c r="Q428" s="104"/>
      <c r="R428" s="83"/>
      <c r="S428" s="83"/>
      <c r="T428" s="83"/>
      <c r="U428" s="83"/>
      <c r="V428" s="83"/>
      <c r="W428" s="83"/>
      <c r="X428" s="83"/>
      <c r="Y428" s="83"/>
      <c r="AA428" s="83"/>
      <c r="AB428" s="83"/>
      <c r="AC428" s="83"/>
      <c r="AD428" s="83"/>
      <c r="AE428" s="83"/>
      <c r="AF428" s="83"/>
      <c r="AG428" s="83"/>
      <c r="AI428" s="8"/>
      <c r="AJ428" s="8"/>
      <c r="AK428" s="8"/>
      <c r="AL428" s="8"/>
      <c r="AM428" s="8"/>
      <c r="AN428" s="8"/>
      <c r="AO428" s="8"/>
      <c r="AP428" s="83"/>
      <c r="AQ428" s="83"/>
      <c r="AR428" s="83"/>
      <c r="AS428" s="83"/>
      <c r="AT428" s="83"/>
      <c r="AU428" s="83"/>
      <c r="AV428" s="83"/>
      <c r="AW428" s="83"/>
      <c r="AX428" s="83"/>
      <c r="AY428" s="97"/>
      <c r="AZ428" s="97"/>
      <c r="BA428" s="97"/>
      <c r="BB428" s="97"/>
      <c r="BC428" s="97"/>
      <c r="BD428" s="97"/>
      <c r="BE428" s="97"/>
    </row>
    <row r="429" spans="1:57" ht="9.9499999999999993" customHeight="1" x14ac:dyDescent="0.15">
      <c r="C429" s="158">
        <v>1304</v>
      </c>
      <c r="D429" s="158" t="str">
        <f>""</f>
        <v/>
      </c>
      <c r="E429" s="159">
        <v>44324</v>
      </c>
      <c r="F429" s="158" t="str">
        <f>""</f>
        <v/>
      </c>
      <c r="G429" s="158" t="s">
        <v>67</v>
      </c>
      <c r="H429" s="160" t="str">
        <f>""</f>
        <v/>
      </c>
      <c r="I429" s="160" t="str">
        <f>""</f>
        <v/>
      </c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AA429" s="83"/>
      <c r="AB429" s="83"/>
      <c r="AC429" s="83"/>
      <c r="AD429" s="83"/>
      <c r="AE429" s="83"/>
      <c r="AF429" s="83"/>
      <c r="AG429" s="83"/>
      <c r="AI429" s="8"/>
      <c r="AJ429" s="8"/>
      <c r="AK429" s="8"/>
      <c r="AL429" s="8"/>
      <c r="AM429" s="8"/>
      <c r="AN429" s="8"/>
      <c r="AO429" s="8"/>
      <c r="AP429" s="83"/>
      <c r="AQ429" s="83"/>
      <c r="AR429" s="83"/>
      <c r="AS429" s="83"/>
      <c r="AT429" s="83"/>
      <c r="AU429" s="83"/>
      <c r="AV429" s="83"/>
      <c r="AW429" s="83"/>
      <c r="AX429" s="83"/>
      <c r="AY429" s="97"/>
      <c r="AZ429" s="97"/>
      <c r="BA429" s="97"/>
      <c r="BB429" s="97"/>
      <c r="BC429" s="97"/>
      <c r="BD429" s="97"/>
      <c r="BE429" s="97"/>
    </row>
    <row r="430" spans="1:57" ht="9.9499999999999993" customHeight="1" x14ac:dyDescent="0.15">
      <c r="C430" s="158">
        <v>1305</v>
      </c>
      <c r="D430" s="158" t="str">
        <f>""</f>
        <v/>
      </c>
      <c r="E430" s="159">
        <v>44331</v>
      </c>
      <c r="F430" s="158" t="str">
        <f>""</f>
        <v/>
      </c>
      <c r="G430" s="158" t="s">
        <v>67</v>
      </c>
      <c r="H430" s="160" t="str">
        <f>""</f>
        <v/>
      </c>
      <c r="I430" s="160" t="str">
        <f>""</f>
        <v/>
      </c>
      <c r="J430" s="83"/>
      <c r="K430" s="84"/>
      <c r="L430" s="84"/>
      <c r="M430" s="102"/>
      <c r="N430" s="103"/>
      <c r="O430" s="104"/>
      <c r="P430" s="104"/>
      <c r="Q430" s="104"/>
      <c r="R430" s="83"/>
      <c r="S430" s="83"/>
      <c r="T430" s="83"/>
      <c r="U430" s="83"/>
      <c r="V430" s="83"/>
      <c r="W430" s="83"/>
      <c r="X430" s="83"/>
      <c r="Y430" s="83"/>
      <c r="AA430" s="83"/>
      <c r="AB430" s="83"/>
      <c r="AC430" s="83"/>
      <c r="AD430" s="83"/>
      <c r="AE430" s="83"/>
      <c r="AF430" s="83"/>
      <c r="AG430" s="83"/>
      <c r="AI430" s="8"/>
      <c r="AJ430" s="8"/>
      <c r="AK430" s="8"/>
      <c r="AL430" s="8"/>
      <c r="AM430" s="8"/>
      <c r="AN430" s="8"/>
      <c r="AO430" s="8"/>
      <c r="AP430" s="83"/>
      <c r="AQ430" s="83"/>
      <c r="AR430" s="83"/>
      <c r="AS430" s="83"/>
      <c r="AT430" s="83"/>
      <c r="AU430" s="83"/>
      <c r="AV430" s="83"/>
      <c r="AW430" s="83"/>
      <c r="AX430" s="83"/>
      <c r="AY430" s="97"/>
      <c r="AZ430" s="97"/>
      <c r="BA430" s="97"/>
      <c r="BB430" s="97"/>
      <c r="BC430" s="97"/>
      <c r="BD430" s="97"/>
      <c r="BE430" s="97"/>
    </row>
    <row r="431" spans="1:57" ht="9.9499999999999993" customHeight="1" x14ac:dyDescent="0.15">
      <c r="C431" s="158">
        <v>1306</v>
      </c>
      <c r="D431" s="158" t="str">
        <f>""</f>
        <v/>
      </c>
      <c r="E431" s="159">
        <v>44338</v>
      </c>
      <c r="F431" s="158" t="str">
        <f>""</f>
        <v/>
      </c>
      <c r="G431" s="158" t="s">
        <v>67</v>
      </c>
      <c r="H431" s="160" t="str">
        <f>""</f>
        <v/>
      </c>
      <c r="I431" s="160" t="str">
        <f>""</f>
        <v/>
      </c>
      <c r="J431" s="83"/>
      <c r="K431" s="84"/>
      <c r="L431" s="84"/>
      <c r="M431" s="102"/>
      <c r="N431" s="103"/>
      <c r="O431" s="104"/>
      <c r="P431" s="104"/>
      <c r="Q431" s="104"/>
      <c r="R431" s="83"/>
      <c r="S431" s="83"/>
      <c r="T431" s="83"/>
      <c r="U431" s="83"/>
      <c r="V431" s="83"/>
      <c r="W431" s="83"/>
      <c r="X431" s="83"/>
      <c r="Y431" s="83"/>
      <c r="AA431" s="83"/>
      <c r="AB431" s="83"/>
      <c r="AC431" s="83"/>
      <c r="AD431" s="83"/>
      <c r="AE431" s="83"/>
      <c r="AF431" s="83"/>
      <c r="AG431" s="83"/>
      <c r="AI431" s="8"/>
      <c r="AJ431" s="8"/>
      <c r="AK431" s="8"/>
      <c r="AL431" s="8"/>
      <c r="AM431" s="8"/>
      <c r="AN431" s="8"/>
      <c r="AO431" s="8"/>
      <c r="AP431" s="83"/>
      <c r="AQ431" s="83"/>
      <c r="AR431" s="83"/>
      <c r="AS431" s="83"/>
      <c r="AT431" s="83"/>
      <c r="AU431" s="83"/>
      <c r="AV431" s="83"/>
      <c r="AW431" s="83"/>
      <c r="AX431" s="83"/>
      <c r="AY431" s="97"/>
      <c r="AZ431" s="97"/>
      <c r="BA431" s="97"/>
      <c r="BB431" s="97"/>
      <c r="BC431" s="97"/>
      <c r="BD431" s="97"/>
      <c r="BE431" s="97"/>
    </row>
    <row r="432" spans="1:57" ht="9.9499999999999993" customHeight="1" x14ac:dyDescent="0.15">
      <c r="C432" s="8"/>
      <c r="D432" s="8"/>
      <c r="E432" s="8"/>
      <c r="F432" s="8"/>
      <c r="G432" s="8"/>
      <c r="H432" s="8"/>
      <c r="I432" s="8"/>
      <c r="J432" s="83"/>
      <c r="K432" s="84"/>
      <c r="L432" s="84"/>
      <c r="M432" s="102"/>
      <c r="N432" s="103"/>
      <c r="O432" s="104"/>
      <c r="P432" s="104"/>
      <c r="Q432" s="104"/>
      <c r="R432" s="83"/>
      <c r="S432" s="83"/>
      <c r="T432" s="83"/>
      <c r="U432" s="83"/>
      <c r="V432" s="83"/>
      <c r="W432" s="83"/>
      <c r="X432" s="83"/>
      <c r="Y432" s="83"/>
      <c r="AA432" s="83"/>
      <c r="AB432" s="83"/>
      <c r="AC432" s="83"/>
      <c r="AD432" s="83"/>
      <c r="AE432" s="83"/>
      <c r="AF432" s="83"/>
      <c r="AG432" s="83"/>
      <c r="AI432" s="8"/>
      <c r="AJ432" s="8"/>
      <c r="AK432" s="8"/>
      <c r="AL432" s="8"/>
      <c r="AM432" s="8"/>
      <c r="AN432" s="8"/>
      <c r="AO432" s="8"/>
      <c r="AP432" s="83"/>
      <c r="AQ432" s="83"/>
      <c r="AR432" s="83"/>
      <c r="AS432" s="83"/>
      <c r="AT432" s="83"/>
      <c r="AU432" s="83"/>
      <c r="AV432" s="83"/>
      <c r="AW432" s="83"/>
      <c r="AX432" s="83"/>
      <c r="AY432" s="97"/>
      <c r="AZ432" s="97"/>
      <c r="BA432" s="97"/>
      <c r="BB432" s="97"/>
      <c r="BC432" s="97"/>
      <c r="BD432" s="97"/>
      <c r="BE432" s="97"/>
    </row>
    <row r="433" spans="3:57" ht="9.9499999999999993" customHeight="1" x14ac:dyDescent="0.15">
      <c r="C433" s="8"/>
      <c r="D433" s="8"/>
      <c r="E433" s="8"/>
      <c r="F433" s="8"/>
      <c r="G433" s="8"/>
      <c r="H433" s="8"/>
      <c r="I433" s="8"/>
      <c r="J433" s="83"/>
      <c r="K433" s="84"/>
      <c r="L433" s="84"/>
      <c r="M433" s="102"/>
      <c r="N433" s="103"/>
      <c r="O433" s="104"/>
      <c r="P433" s="104"/>
      <c r="Q433" s="104"/>
      <c r="R433" s="83"/>
      <c r="S433" s="83"/>
      <c r="T433" s="83"/>
      <c r="U433" s="83"/>
      <c r="V433" s="83"/>
      <c r="W433" s="83"/>
      <c r="X433" s="83"/>
      <c r="Y433" s="83"/>
      <c r="AA433" s="83"/>
      <c r="AB433" s="83"/>
      <c r="AC433" s="83"/>
      <c r="AD433" s="83"/>
      <c r="AE433" s="83"/>
      <c r="AF433" s="83"/>
      <c r="AG433" s="83"/>
      <c r="AI433" s="8"/>
      <c r="AJ433" s="8"/>
      <c r="AK433" s="8"/>
      <c r="AL433" s="8"/>
      <c r="AM433" s="8"/>
      <c r="AN433" s="8"/>
      <c r="AO433" s="8"/>
      <c r="AP433" s="83"/>
      <c r="AQ433" s="83"/>
      <c r="AR433" s="83"/>
      <c r="AS433" s="83"/>
      <c r="AT433" s="83"/>
      <c r="AU433" s="83"/>
      <c r="AV433" s="83"/>
      <c r="AW433" s="83"/>
      <c r="AX433" s="83"/>
      <c r="AY433" s="97"/>
      <c r="AZ433" s="97"/>
      <c r="BA433" s="97"/>
      <c r="BB433" s="97"/>
      <c r="BC433" s="97"/>
      <c r="BD433" s="97"/>
      <c r="BE433" s="97"/>
    </row>
    <row r="434" spans="3:57" ht="9.9499999999999993" customHeight="1" x14ac:dyDescent="0.15">
      <c r="C434" s="124"/>
      <c r="D434" s="124"/>
      <c r="E434" s="124"/>
      <c r="F434" s="124"/>
      <c r="G434" s="124"/>
      <c r="H434" s="124"/>
      <c r="I434" s="124"/>
      <c r="J434" s="83"/>
      <c r="K434" s="84"/>
      <c r="L434" s="84"/>
      <c r="M434" s="102"/>
      <c r="N434" s="103"/>
      <c r="O434" s="104"/>
      <c r="P434" s="104"/>
      <c r="Q434" s="104"/>
      <c r="R434" s="83"/>
      <c r="S434" s="83"/>
      <c r="T434" s="83"/>
      <c r="U434" s="83"/>
      <c r="V434" s="83"/>
      <c r="W434" s="83"/>
      <c r="X434" s="83"/>
      <c r="Y434" s="83"/>
      <c r="AA434" s="83"/>
      <c r="AB434" s="83"/>
      <c r="AC434" s="83"/>
      <c r="AD434" s="83"/>
      <c r="AE434" s="83"/>
      <c r="AF434" s="83"/>
      <c r="AG434" s="83"/>
      <c r="AI434" s="8"/>
      <c r="AJ434" s="8"/>
      <c r="AK434" s="8"/>
      <c r="AL434" s="8"/>
      <c r="AM434" s="8"/>
      <c r="AN434" s="8"/>
      <c r="AO434" s="8"/>
      <c r="AP434" s="83"/>
      <c r="AQ434" s="83"/>
      <c r="AR434" s="83"/>
      <c r="AS434" s="83"/>
      <c r="AT434" s="83"/>
      <c r="AU434" s="83"/>
      <c r="AV434" s="83"/>
      <c r="AW434" s="83"/>
      <c r="AX434" s="83"/>
      <c r="AY434" s="97"/>
      <c r="AZ434" s="97"/>
      <c r="BA434" s="97"/>
      <c r="BB434" s="97"/>
      <c r="BC434" s="97"/>
      <c r="BD434" s="97"/>
      <c r="BE434" s="97"/>
    </row>
    <row r="435" spans="3:57" ht="9.9499999999999993" customHeight="1" x14ac:dyDescent="0.15">
      <c r="C435" s="124"/>
      <c r="D435" s="124"/>
      <c r="E435" s="124"/>
      <c r="F435" s="124"/>
      <c r="G435" s="124"/>
      <c r="H435" s="124"/>
      <c r="I435" s="124"/>
      <c r="J435" s="83"/>
      <c r="K435" s="84"/>
      <c r="L435" s="84"/>
      <c r="M435" s="102"/>
      <c r="N435" s="103"/>
      <c r="O435" s="104"/>
      <c r="P435" s="104"/>
      <c r="Q435" s="104"/>
      <c r="AA435" s="83"/>
      <c r="AB435" s="83"/>
      <c r="AC435" s="83"/>
      <c r="AD435" s="83"/>
      <c r="AE435" s="83"/>
      <c r="AF435" s="83"/>
      <c r="AG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97"/>
      <c r="AZ435" s="97"/>
      <c r="BA435" s="97"/>
      <c r="BB435" s="97"/>
      <c r="BC435" s="97"/>
      <c r="BD435" s="97"/>
      <c r="BE435" s="97"/>
    </row>
    <row r="436" spans="3:57" ht="9.9499999999999993" customHeight="1" x14ac:dyDescent="0.15">
      <c r="C436" s="124"/>
      <c r="D436" s="124"/>
      <c r="E436" s="124"/>
      <c r="F436" s="124"/>
      <c r="G436" s="124"/>
      <c r="H436" s="124"/>
      <c r="I436" s="124"/>
      <c r="J436" s="83"/>
      <c r="K436" s="84"/>
      <c r="L436" s="84"/>
      <c r="M436" s="102"/>
      <c r="N436" s="103"/>
      <c r="O436" s="104"/>
      <c r="P436" s="104"/>
      <c r="Q436" s="104"/>
      <c r="AA436" s="83"/>
      <c r="AB436" s="83"/>
      <c r="AC436" s="83"/>
      <c r="AD436" s="83"/>
      <c r="AE436" s="83"/>
      <c r="AF436" s="83"/>
      <c r="AG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97"/>
      <c r="AZ436" s="97"/>
      <c r="BA436" s="97"/>
      <c r="BB436" s="97"/>
      <c r="BC436" s="97"/>
      <c r="BD436" s="97"/>
      <c r="BE436" s="97"/>
    </row>
    <row r="437" spans="3:57" ht="9.9499999999999993" customHeight="1" x14ac:dyDescent="0.15">
      <c r="C437" s="124"/>
      <c r="D437" s="124"/>
      <c r="E437" s="124"/>
      <c r="F437" s="124"/>
      <c r="G437" s="124"/>
      <c r="H437" s="124"/>
      <c r="I437" s="124"/>
      <c r="J437" s="83"/>
      <c r="K437" s="84"/>
      <c r="L437" s="84"/>
      <c r="M437" s="102"/>
      <c r="N437" s="103"/>
      <c r="O437" s="104"/>
      <c r="P437" s="104"/>
      <c r="Q437" s="104"/>
      <c r="AA437" s="83"/>
      <c r="AB437" s="83"/>
      <c r="AC437" s="83"/>
      <c r="AD437" s="83"/>
      <c r="AE437" s="83"/>
      <c r="AF437" s="83"/>
      <c r="AG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97"/>
      <c r="AZ437" s="97"/>
      <c r="BA437" s="97"/>
      <c r="BB437" s="97"/>
      <c r="BC437" s="97"/>
      <c r="BD437" s="97"/>
      <c r="BE437" s="97"/>
    </row>
    <row r="438" spans="3:57" ht="9.9499999999999993" customHeight="1" x14ac:dyDescent="0.15">
      <c r="C438" s="124"/>
      <c r="D438" s="124"/>
      <c r="E438" s="124"/>
      <c r="F438" s="124"/>
      <c r="G438" s="124"/>
      <c r="H438" s="124"/>
      <c r="I438" s="124"/>
      <c r="J438" s="83"/>
      <c r="K438" s="84"/>
      <c r="L438" s="84"/>
      <c r="M438" s="102"/>
      <c r="N438" s="103"/>
      <c r="O438" s="104"/>
      <c r="P438" s="104"/>
      <c r="Q438" s="104"/>
      <c r="AA438" s="83"/>
      <c r="AB438" s="83"/>
      <c r="AC438" s="83"/>
      <c r="AD438" s="83"/>
      <c r="AE438" s="83"/>
      <c r="AF438" s="83"/>
      <c r="AG438" s="83"/>
      <c r="AI438" s="135"/>
      <c r="AJ438" s="135"/>
      <c r="AK438" s="135"/>
      <c r="AL438" s="135"/>
      <c r="AM438" s="135"/>
      <c r="AN438" s="135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97"/>
      <c r="AZ438" s="97"/>
      <c r="BA438" s="97"/>
      <c r="BB438" s="97"/>
      <c r="BC438" s="97"/>
      <c r="BD438" s="97"/>
      <c r="BE438" s="97"/>
    </row>
    <row r="439" spans="3:57" ht="9.9499999999999993" customHeight="1" x14ac:dyDescent="0.15">
      <c r="C439" s="124"/>
      <c r="D439" s="124"/>
      <c r="E439" s="124"/>
      <c r="F439" s="124"/>
      <c r="G439" s="124"/>
      <c r="H439" s="124"/>
      <c r="I439" s="124"/>
      <c r="J439" s="83"/>
      <c r="K439" s="84"/>
      <c r="L439" s="84"/>
      <c r="M439" s="102"/>
      <c r="N439" s="103"/>
      <c r="O439" s="104"/>
      <c r="P439" s="104"/>
      <c r="Q439" s="104"/>
      <c r="AA439" s="83"/>
      <c r="AB439" s="83"/>
      <c r="AC439" s="83"/>
      <c r="AD439" s="83"/>
      <c r="AE439" s="83"/>
      <c r="AF439" s="83"/>
      <c r="AG439" s="83"/>
      <c r="AI439" s="135"/>
      <c r="AJ439" s="135"/>
      <c r="AK439" s="135"/>
      <c r="AL439" s="135"/>
      <c r="AM439" s="135"/>
      <c r="AN439" s="135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97"/>
      <c r="AZ439" s="97"/>
      <c r="BA439" s="97"/>
      <c r="BB439" s="97"/>
      <c r="BC439" s="97"/>
      <c r="BD439" s="97"/>
      <c r="BE439" s="97"/>
    </row>
    <row r="440" spans="3:57" ht="9.9499999999999993" customHeight="1" x14ac:dyDescent="0.15">
      <c r="C440" s="124"/>
      <c r="D440" s="124"/>
      <c r="E440" s="124"/>
      <c r="F440" s="124"/>
      <c r="G440" s="124"/>
      <c r="H440" s="124"/>
      <c r="I440" s="124"/>
      <c r="J440" s="83"/>
      <c r="K440" s="84"/>
      <c r="L440" s="84"/>
      <c r="M440" s="102"/>
      <c r="N440" s="103"/>
      <c r="O440" s="104"/>
      <c r="P440" s="104"/>
      <c r="Q440" s="104"/>
      <c r="AA440" s="83"/>
      <c r="AB440" s="83"/>
      <c r="AC440" s="83"/>
      <c r="AD440" s="83"/>
      <c r="AE440" s="83"/>
      <c r="AF440" s="83"/>
      <c r="AG440" s="83"/>
      <c r="AI440" s="135"/>
      <c r="AJ440" s="135"/>
      <c r="AK440" s="135"/>
      <c r="AL440" s="135"/>
      <c r="AM440" s="135"/>
      <c r="AN440" s="135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97"/>
      <c r="AZ440" s="97"/>
      <c r="BA440" s="97"/>
      <c r="BB440" s="97"/>
      <c r="BC440" s="97"/>
      <c r="BD440" s="97"/>
      <c r="BE440" s="97"/>
    </row>
    <row r="441" spans="3:57" ht="9.9499999999999993" customHeight="1" x14ac:dyDescent="0.15">
      <c r="C441" s="124"/>
      <c r="D441" s="124"/>
      <c r="E441" s="124"/>
      <c r="F441" s="124"/>
      <c r="G441" s="124"/>
      <c r="H441" s="124"/>
      <c r="I441" s="124"/>
      <c r="J441" s="83"/>
      <c r="K441" s="84"/>
      <c r="L441" s="84"/>
      <c r="M441" s="102"/>
      <c r="N441" s="103"/>
      <c r="O441" s="104"/>
      <c r="P441" s="104"/>
      <c r="Q441" s="104"/>
      <c r="AA441" s="83"/>
      <c r="AB441" s="83"/>
      <c r="AC441" s="83"/>
      <c r="AD441" s="83"/>
      <c r="AE441" s="83"/>
      <c r="AF441" s="83"/>
      <c r="AG441" s="83"/>
      <c r="AI441" s="135"/>
      <c r="AJ441" s="135"/>
      <c r="AK441" s="135"/>
      <c r="AL441" s="135"/>
      <c r="AM441" s="135"/>
      <c r="AN441" s="135"/>
      <c r="AO441" s="83"/>
      <c r="AP441" s="135"/>
      <c r="AQ441" s="83"/>
      <c r="AR441" s="83"/>
      <c r="AS441" s="83"/>
      <c r="AT441" s="83"/>
      <c r="AU441" s="83"/>
      <c r="AV441" s="83"/>
      <c r="AW441" s="83"/>
      <c r="AX441" s="135"/>
      <c r="AY441" s="97"/>
      <c r="AZ441" s="97"/>
      <c r="BA441" s="97"/>
      <c r="BB441" s="97"/>
      <c r="BC441" s="97"/>
      <c r="BD441" s="97"/>
      <c r="BE441" s="97"/>
    </row>
    <row r="442" spans="3:57" ht="9.9499999999999993" customHeight="1" x14ac:dyDescent="0.15">
      <c r="C442" s="124"/>
      <c r="D442" s="124"/>
      <c r="E442" s="124"/>
      <c r="F442" s="124"/>
      <c r="G442" s="124"/>
      <c r="H442" s="124"/>
      <c r="I442" s="124"/>
      <c r="J442" s="83"/>
      <c r="K442" s="84"/>
      <c r="L442" s="84"/>
      <c r="M442" s="102"/>
      <c r="N442" s="103"/>
      <c r="O442" s="104"/>
      <c r="P442" s="104"/>
      <c r="Q442" s="104"/>
      <c r="AA442" s="83"/>
      <c r="AB442" s="83"/>
      <c r="AC442" s="83"/>
      <c r="AD442" s="83"/>
      <c r="AE442" s="83"/>
      <c r="AF442" s="83"/>
      <c r="AG442" s="83"/>
      <c r="AI442" s="135"/>
      <c r="AJ442" s="135"/>
      <c r="AK442" s="135"/>
      <c r="AL442" s="135"/>
      <c r="AM442" s="135"/>
      <c r="AN442" s="135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97"/>
      <c r="AZ442" s="97"/>
      <c r="BA442" s="97"/>
      <c r="BB442" s="97"/>
      <c r="BC442" s="97"/>
      <c r="BD442" s="97"/>
      <c r="BE442" s="97"/>
    </row>
    <row r="443" spans="3:57" ht="9.9499999999999993" customHeight="1" x14ac:dyDescent="0.15">
      <c r="C443" s="124"/>
      <c r="D443" s="124"/>
      <c r="E443" s="124"/>
      <c r="F443" s="124"/>
      <c r="G443" s="124"/>
      <c r="H443" s="124"/>
      <c r="I443" s="124"/>
      <c r="J443" s="83"/>
      <c r="K443" s="84"/>
      <c r="L443" s="84"/>
      <c r="M443" s="102"/>
      <c r="N443" s="103"/>
      <c r="O443" s="104"/>
      <c r="P443" s="104"/>
      <c r="Q443" s="104"/>
      <c r="AA443" s="83"/>
      <c r="AB443" s="83"/>
      <c r="AC443" s="83"/>
      <c r="AD443" s="83"/>
      <c r="AE443" s="83"/>
      <c r="AF443" s="83"/>
      <c r="AG443" s="83"/>
      <c r="AI443" s="135"/>
      <c r="AJ443" s="135"/>
      <c r="AK443" s="135"/>
      <c r="AL443" s="135"/>
      <c r="AM443" s="135"/>
      <c r="AN443" s="135"/>
      <c r="AO443" s="97"/>
      <c r="AP443" s="83"/>
      <c r="AQ443" s="83"/>
      <c r="AR443" s="83"/>
      <c r="AS443" s="83"/>
      <c r="AT443" s="83"/>
      <c r="AU443" s="83"/>
      <c r="AV443" s="83"/>
      <c r="AW443" s="83"/>
      <c r="AX443" s="83"/>
      <c r="AY443" s="97"/>
      <c r="AZ443" s="97"/>
      <c r="BA443" s="97"/>
      <c r="BB443" s="97"/>
      <c r="BC443" s="97"/>
      <c r="BD443" s="97"/>
      <c r="BE443" s="97"/>
    </row>
    <row r="444" spans="3:57" ht="9.9499999999999993" customHeight="1" x14ac:dyDescent="0.15">
      <c r="C444" s="124"/>
      <c r="D444" s="124"/>
      <c r="E444" s="124"/>
      <c r="F444" s="124"/>
      <c r="G444" s="124"/>
      <c r="H444" s="124"/>
      <c r="I444" s="124"/>
      <c r="J444" s="83"/>
      <c r="K444" s="84"/>
      <c r="L444" s="84"/>
      <c r="M444" s="102"/>
      <c r="N444" s="103"/>
      <c r="O444" s="104"/>
      <c r="P444" s="104"/>
      <c r="Q444" s="104"/>
      <c r="AA444" s="83"/>
      <c r="AB444" s="83"/>
      <c r="AC444" s="83"/>
      <c r="AD444" s="83"/>
      <c r="AE444" s="83"/>
      <c r="AF444" s="83"/>
      <c r="AG444" s="83"/>
      <c r="AI444" s="135"/>
      <c r="AJ444" s="135"/>
      <c r="AK444" s="135"/>
      <c r="AL444" s="135"/>
      <c r="AM444" s="135"/>
      <c r="AN444" s="135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97"/>
      <c r="AZ444" s="97"/>
      <c r="BA444" s="97"/>
      <c r="BB444" s="97"/>
      <c r="BC444" s="97"/>
      <c r="BD444" s="97"/>
      <c r="BE444" s="97"/>
    </row>
    <row r="445" spans="3:57" ht="9.9499999999999993" customHeight="1" x14ac:dyDescent="0.15">
      <c r="C445" s="124"/>
      <c r="D445" s="124"/>
      <c r="E445" s="124"/>
      <c r="F445" s="124"/>
      <c r="G445" s="124"/>
      <c r="H445" s="124"/>
      <c r="I445" s="124"/>
      <c r="J445" s="83"/>
      <c r="K445" s="84"/>
      <c r="L445" s="84"/>
      <c r="M445" s="102"/>
      <c r="N445" s="103"/>
      <c r="O445" s="104"/>
      <c r="P445" s="104"/>
      <c r="Q445" s="104"/>
      <c r="AA445" s="83"/>
      <c r="AB445" s="83"/>
      <c r="AC445" s="83"/>
      <c r="AD445" s="83"/>
      <c r="AE445" s="83"/>
      <c r="AF445" s="83"/>
      <c r="AG445" s="83"/>
      <c r="AI445" s="135"/>
      <c r="AJ445" s="135"/>
      <c r="AK445" s="135"/>
      <c r="AL445" s="135"/>
      <c r="AM445" s="135"/>
      <c r="AN445" s="135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97"/>
      <c r="AZ445" s="97"/>
      <c r="BA445" s="97"/>
      <c r="BB445" s="97"/>
      <c r="BC445" s="97"/>
      <c r="BD445" s="97"/>
      <c r="BE445" s="97"/>
    </row>
    <row r="446" spans="3:57" ht="9.9499999999999993" customHeight="1" x14ac:dyDescent="0.15">
      <c r="C446" s="124"/>
      <c r="D446" s="124"/>
      <c r="E446" s="124"/>
      <c r="F446" s="124"/>
      <c r="G446" s="124"/>
      <c r="H446" s="124"/>
      <c r="I446" s="124"/>
      <c r="J446" s="83"/>
      <c r="K446" s="84"/>
      <c r="L446" s="84"/>
      <c r="M446" s="102"/>
      <c r="N446" s="103"/>
      <c r="O446" s="104"/>
      <c r="P446" s="104"/>
      <c r="Q446" s="104"/>
      <c r="AA446" s="83"/>
      <c r="AB446" s="83"/>
      <c r="AC446" s="83"/>
      <c r="AD446" s="83"/>
      <c r="AE446" s="83"/>
      <c r="AF446" s="83"/>
      <c r="AG446" s="83"/>
      <c r="AI446" s="135"/>
      <c r="AJ446" s="135"/>
      <c r="AK446" s="135"/>
      <c r="AL446" s="135"/>
      <c r="AM446" s="135"/>
      <c r="AN446" s="135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97"/>
      <c r="AZ446" s="97"/>
      <c r="BA446" s="97"/>
      <c r="BB446" s="97"/>
      <c r="BC446" s="97"/>
      <c r="BD446" s="97"/>
      <c r="BE446" s="97"/>
    </row>
    <row r="447" spans="3:57" ht="9.9499999999999993" customHeight="1" x14ac:dyDescent="0.15">
      <c r="C447" s="124"/>
      <c r="D447" s="124"/>
      <c r="E447" s="124"/>
      <c r="F447" s="124"/>
      <c r="G447" s="124"/>
      <c r="H447" s="124"/>
      <c r="I447" s="124"/>
      <c r="J447" s="83"/>
      <c r="K447" s="84"/>
      <c r="L447" s="84"/>
      <c r="M447" s="102"/>
      <c r="N447" s="103"/>
      <c r="O447" s="104"/>
      <c r="P447" s="104"/>
      <c r="Q447" s="104"/>
      <c r="AA447" s="83"/>
      <c r="AB447" s="83"/>
      <c r="AC447" s="83"/>
      <c r="AD447" s="83"/>
      <c r="AE447" s="83"/>
      <c r="AF447" s="83"/>
      <c r="AG447" s="83"/>
      <c r="AI447" s="135"/>
      <c r="AJ447" s="135"/>
      <c r="AK447" s="135"/>
      <c r="AL447" s="135"/>
      <c r="AM447" s="135"/>
      <c r="AN447" s="135"/>
      <c r="AO447" s="135"/>
      <c r="AP447" s="83"/>
      <c r="AQ447" s="83"/>
      <c r="AR447" s="83"/>
      <c r="AS447" s="83"/>
      <c r="AT447" s="83"/>
      <c r="AU447" s="83"/>
      <c r="AV447" s="83"/>
      <c r="AW447" s="83"/>
      <c r="AX447" s="83"/>
      <c r="AY447" s="97"/>
      <c r="AZ447" s="97"/>
      <c r="BA447" s="97"/>
      <c r="BB447" s="97"/>
      <c r="BC447" s="97"/>
      <c r="BD447" s="97"/>
      <c r="BE447" s="97"/>
    </row>
    <row r="448" spans="3:57" ht="9.9499999999999993" customHeight="1" x14ac:dyDescent="0.15">
      <c r="C448" s="124"/>
      <c r="D448" s="124"/>
      <c r="E448" s="124"/>
      <c r="F448" s="124"/>
      <c r="G448" s="124"/>
      <c r="H448" s="124"/>
      <c r="I448" s="124"/>
      <c r="J448" s="83"/>
      <c r="K448" s="84"/>
      <c r="L448" s="84"/>
      <c r="M448" s="102"/>
      <c r="N448" s="103"/>
      <c r="O448" s="104"/>
      <c r="P448" s="104"/>
      <c r="Q448" s="104"/>
      <c r="AA448" s="83"/>
      <c r="AB448" s="83"/>
      <c r="AC448" s="83"/>
      <c r="AD448" s="83"/>
      <c r="AE448" s="83"/>
      <c r="AF448" s="83"/>
      <c r="AG448" s="83"/>
      <c r="AI448" s="135"/>
      <c r="AJ448" s="135"/>
      <c r="AK448" s="135"/>
      <c r="AL448" s="135"/>
      <c r="AM448" s="135"/>
      <c r="AN448" s="135"/>
      <c r="AO448" s="135"/>
      <c r="AP448" s="83"/>
      <c r="AQ448" s="83"/>
      <c r="AR448" s="83"/>
      <c r="AS448" s="83"/>
      <c r="AT448" s="83"/>
      <c r="AU448" s="83"/>
      <c r="AV448" s="83"/>
      <c r="AW448" s="83"/>
      <c r="AX448" s="83"/>
      <c r="AY448" s="97"/>
      <c r="AZ448" s="97"/>
      <c r="BA448" s="97"/>
      <c r="BB448" s="97"/>
      <c r="BC448" s="97"/>
      <c r="BD448" s="97"/>
      <c r="BE448" s="97"/>
    </row>
    <row r="449" spans="3:57" ht="9.9499999999999993" customHeight="1" x14ac:dyDescent="0.15">
      <c r="C449" s="124"/>
      <c r="D449" s="124"/>
      <c r="E449" s="124"/>
      <c r="F449" s="124"/>
      <c r="G449" s="124"/>
      <c r="H449" s="124"/>
      <c r="I449" s="124"/>
      <c r="J449" s="83"/>
      <c r="K449" s="84"/>
      <c r="L449" s="84"/>
      <c r="M449" s="102"/>
      <c r="N449" s="103"/>
      <c r="O449" s="104"/>
      <c r="P449" s="104"/>
      <c r="Q449" s="104"/>
      <c r="AA449" s="83"/>
      <c r="AB449" s="83"/>
      <c r="AC449" s="83"/>
      <c r="AD449" s="83"/>
      <c r="AE449" s="83"/>
      <c r="AF449" s="83"/>
      <c r="AG449" s="83"/>
      <c r="AI449" s="135"/>
      <c r="AJ449" s="135"/>
      <c r="AK449" s="135"/>
      <c r="AL449" s="135"/>
      <c r="AM449" s="135"/>
      <c r="AN449" s="135"/>
      <c r="AO449" s="135"/>
      <c r="AP449" s="83"/>
      <c r="AQ449" s="83"/>
      <c r="AR449" s="83"/>
      <c r="AS449" s="83"/>
      <c r="AT449" s="83"/>
      <c r="AU449" s="83"/>
      <c r="AV449" s="83"/>
      <c r="AW449" s="83"/>
      <c r="AX449" s="83"/>
      <c r="AY449" s="97"/>
      <c r="AZ449" s="97"/>
      <c r="BA449" s="97"/>
      <c r="BB449" s="97"/>
      <c r="BC449" s="97"/>
      <c r="BD449" s="97"/>
      <c r="BE449" s="97"/>
    </row>
    <row r="450" spans="3:57" ht="9.9499999999999993" customHeight="1" x14ac:dyDescent="0.15">
      <c r="C450" s="124"/>
      <c r="D450" s="124"/>
      <c r="E450" s="124"/>
      <c r="F450" s="124"/>
      <c r="G450" s="124"/>
      <c r="H450" s="124"/>
      <c r="I450" s="124"/>
      <c r="J450" s="83"/>
      <c r="K450" s="84"/>
      <c r="L450" s="84"/>
      <c r="M450" s="102"/>
      <c r="N450" s="103"/>
      <c r="O450" s="104"/>
      <c r="P450" s="104"/>
      <c r="Q450" s="104"/>
      <c r="AA450" s="83"/>
      <c r="AB450" s="83"/>
      <c r="AC450" s="83"/>
      <c r="AD450" s="83"/>
      <c r="AE450" s="83"/>
      <c r="AF450" s="83"/>
      <c r="AG450" s="83"/>
      <c r="AI450" s="135"/>
      <c r="AJ450" s="135"/>
      <c r="AK450" s="135"/>
      <c r="AL450" s="135"/>
      <c r="AM450" s="135"/>
      <c r="AN450" s="135"/>
      <c r="AO450" s="135"/>
      <c r="AP450" s="83"/>
      <c r="AQ450" s="83"/>
      <c r="AR450" s="83"/>
      <c r="AS450" s="83"/>
      <c r="AT450" s="83"/>
      <c r="AU450" s="83"/>
      <c r="AV450" s="83"/>
      <c r="AW450" s="83"/>
      <c r="AX450" s="83"/>
      <c r="AY450" s="97"/>
      <c r="AZ450" s="97"/>
      <c r="BA450" s="97"/>
      <c r="BB450" s="97"/>
      <c r="BC450" s="97"/>
      <c r="BD450" s="97"/>
      <c r="BE450" s="97"/>
    </row>
    <row r="451" spans="3:57" ht="9.9499999999999993" customHeight="1" x14ac:dyDescent="0.15">
      <c r="C451" s="124"/>
      <c r="D451" s="124"/>
      <c r="E451" s="124"/>
      <c r="F451" s="124"/>
      <c r="G451" s="124"/>
      <c r="H451" s="124"/>
      <c r="I451" s="124"/>
      <c r="J451" s="83"/>
      <c r="K451" s="84"/>
      <c r="L451" s="84"/>
      <c r="M451" s="102"/>
      <c r="N451" s="103"/>
      <c r="O451" s="104"/>
      <c r="P451" s="104"/>
      <c r="Q451" s="104"/>
      <c r="AA451" s="83"/>
      <c r="AB451" s="83"/>
      <c r="AC451" s="83"/>
      <c r="AD451" s="83"/>
      <c r="AE451" s="83"/>
      <c r="AF451" s="83"/>
      <c r="AG451" s="83"/>
      <c r="AI451" s="135"/>
      <c r="AJ451" s="135"/>
      <c r="AK451" s="135"/>
      <c r="AL451" s="135"/>
      <c r="AM451" s="135"/>
      <c r="AN451" s="135"/>
      <c r="AO451" s="135"/>
      <c r="AP451" s="83"/>
      <c r="AQ451" s="83"/>
      <c r="AR451" s="83"/>
      <c r="AS451" s="83"/>
      <c r="AT451" s="83"/>
      <c r="AU451" s="83"/>
      <c r="AV451" s="83"/>
      <c r="AW451" s="83"/>
      <c r="AX451" s="83"/>
      <c r="AY451" s="97"/>
      <c r="AZ451" s="97"/>
      <c r="BA451" s="97"/>
      <c r="BB451" s="97"/>
      <c r="BC451" s="97"/>
      <c r="BD451" s="97"/>
      <c r="BE451" s="97"/>
    </row>
    <row r="452" spans="3:57" ht="9.9499999999999993" customHeight="1" x14ac:dyDescent="0.15">
      <c r="C452" s="124"/>
      <c r="D452" s="124"/>
      <c r="E452" s="124"/>
      <c r="F452" s="124"/>
      <c r="G452" s="124"/>
      <c r="H452" s="124"/>
      <c r="I452" s="124"/>
      <c r="J452" s="83"/>
      <c r="K452" s="84"/>
      <c r="L452" s="84"/>
      <c r="M452" s="102"/>
      <c r="N452" s="103"/>
      <c r="O452" s="104"/>
      <c r="P452" s="104"/>
      <c r="Q452" s="104"/>
      <c r="AA452" s="83"/>
      <c r="AB452" s="83"/>
      <c r="AC452" s="83"/>
      <c r="AD452" s="83"/>
      <c r="AE452" s="83"/>
      <c r="AF452" s="83"/>
      <c r="AG452" s="83"/>
      <c r="AI452" s="135"/>
      <c r="AJ452" s="135"/>
      <c r="AK452" s="135"/>
      <c r="AL452" s="135"/>
      <c r="AM452" s="135"/>
      <c r="AN452" s="135"/>
      <c r="AO452" s="135"/>
      <c r="AP452" s="83"/>
      <c r="AQ452" s="83"/>
      <c r="AR452" s="83"/>
      <c r="AS452" s="83"/>
      <c r="AT452" s="83"/>
      <c r="AU452" s="83"/>
      <c r="AV452" s="83"/>
      <c r="AW452" s="83"/>
      <c r="AX452" s="83"/>
      <c r="AY452" s="97"/>
      <c r="AZ452" s="97"/>
      <c r="BA452" s="97"/>
      <c r="BB452" s="97"/>
      <c r="BC452" s="97"/>
      <c r="BD452" s="97"/>
      <c r="BE452" s="97"/>
    </row>
    <row r="453" spans="3:57" ht="9.9499999999999993" customHeight="1" x14ac:dyDescent="0.15">
      <c r="C453" s="124"/>
      <c r="D453" s="124"/>
      <c r="E453" s="124"/>
      <c r="F453" s="124"/>
      <c r="G453" s="124"/>
      <c r="H453" s="124"/>
      <c r="I453" s="124"/>
      <c r="J453" s="83"/>
      <c r="K453" s="84"/>
      <c r="L453" s="84"/>
      <c r="M453" s="102"/>
      <c r="N453" s="103"/>
      <c r="O453" s="104"/>
      <c r="P453" s="104"/>
      <c r="Q453" s="104"/>
      <c r="AA453" s="83"/>
      <c r="AB453" s="83"/>
      <c r="AC453" s="83"/>
      <c r="AD453" s="83"/>
      <c r="AE453" s="83"/>
      <c r="AF453" s="83"/>
      <c r="AG453" s="83"/>
      <c r="AI453" s="135"/>
      <c r="AJ453" s="135"/>
      <c r="AK453" s="135"/>
      <c r="AL453" s="135"/>
      <c r="AM453" s="135"/>
      <c r="AN453" s="135"/>
      <c r="AO453" s="135"/>
      <c r="AP453" s="83"/>
      <c r="AQ453" s="83"/>
      <c r="AR453" s="83"/>
      <c r="AS453" s="83"/>
      <c r="AT453" s="83"/>
      <c r="AU453" s="83"/>
      <c r="AV453" s="83"/>
      <c r="AW453" s="83"/>
      <c r="AX453" s="83"/>
      <c r="AY453" s="97"/>
      <c r="AZ453" s="97"/>
      <c r="BA453" s="97"/>
      <c r="BB453" s="97"/>
      <c r="BC453" s="97"/>
      <c r="BD453" s="97"/>
      <c r="BE453" s="97"/>
    </row>
    <row r="454" spans="3:57" ht="9.9499999999999993" customHeight="1" x14ac:dyDescent="0.15">
      <c r="C454" s="124"/>
      <c r="D454" s="124"/>
      <c r="E454" s="124"/>
      <c r="F454" s="124"/>
      <c r="G454" s="124"/>
      <c r="H454" s="124"/>
      <c r="I454" s="124"/>
      <c r="J454" s="83"/>
      <c r="K454" s="84"/>
      <c r="L454" s="84"/>
      <c r="M454" s="102"/>
      <c r="N454" s="103"/>
      <c r="O454" s="104"/>
      <c r="P454" s="104"/>
      <c r="Q454" s="104"/>
      <c r="AA454" s="83"/>
      <c r="AB454" s="83"/>
      <c r="AC454" s="83"/>
      <c r="AD454" s="83"/>
      <c r="AE454" s="83"/>
      <c r="AF454" s="83"/>
      <c r="AG454" s="83"/>
      <c r="AI454" s="135"/>
      <c r="AJ454" s="135"/>
      <c r="AK454" s="135"/>
      <c r="AL454" s="135"/>
      <c r="AM454" s="135"/>
      <c r="AN454" s="135"/>
      <c r="AO454" s="135"/>
      <c r="AP454" s="83"/>
      <c r="AQ454" s="83"/>
      <c r="AR454" s="83"/>
      <c r="AS454" s="83"/>
      <c r="AT454" s="83"/>
      <c r="AU454" s="83"/>
      <c r="AV454" s="83"/>
      <c r="AW454" s="83"/>
      <c r="AX454" s="83"/>
      <c r="AY454" s="97"/>
      <c r="AZ454" s="97"/>
      <c r="BA454" s="97"/>
      <c r="BB454" s="97"/>
      <c r="BC454" s="97"/>
      <c r="BD454" s="97"/>
      <c r="BE454" s="97"/>
    </row>
    <row r="455" spans="3:57" ht="9.9499999999999993" customHeight="1" x14ac:dyDescent="0.15">
      <c r="C455" s="124"/>
      <c r="D455" s="124"/>
      <c r="E455" s="124"/>
      <c r="F455" s="124"/>
      <c r="G455" s="124"/>
      <c r="H455" s="124"/>
      <c r="I455" s="124"/>
      <c r="J455" s="83"/>
      <c r="K455" s="84"/>
      <c r="L455" s="84"/>
      <c r="M455" s="102"/>
      <c r="N455" s="103"/>
      <c r="O455" s="104"/>
      <c r="P455" s="104"/>
      <c r="Q455" s="104"/>
      <c r="AA455" s="83"/>
      <c r="AB455" s="83"/>
      <c r="AC455" s="83"/>
      <c r="AD455" s="83"/>
      <c r="AE455" s="83"/>
      <c r="AF455" s="83"/>
      <c r="AG455" s="83"/>
      <c r="AI455" s="91"/>
      <c r="AJ455" s="91"/>
      <c r="AK455" s="91"/>
      <c r="AL455" s="112"/>
      <c r="AM455" s="91"/>
      <c r="AN455" s="91"/>
      <c r="AO455" s="91"/>
      <c r="AP455" s="83"/>
      <c r="AQ455" s="83"/>
      <c r="AR455" s="83"/>
      <c r="AS455" s="83"/>
      <c r="AT455" s="83"/>
      <c r="AU455" s="83"/>
      <c r="AV455" s="83"/>
      <c r="AW455" s="83"/>
      <c r="AX455" s="83"/>
      <c r="AY455" s="97"/>
      <c r="AZ455" s="97"/>
      <c r="BA455" s="97"/>
      <c r="BB455" s="97"/>
      <c r="BC455" s="97"/>
      <c r="BD455" s="97"/>
      <c r="BE455" s="97"/>
    </row>
    <row r="456" spans="3:57" ht="9.9499999999999993" customHeight="1" x14ac:dyDescent="0.15">
      <c r="C456" s="124"/>
      <c r="D456" s="124"/>
      <c r="E456" s="124"/>
      <c r="F456" s="124"/>
      <c r="G456" s="124"/>
      <c r="H456" s="124"/>
      <c r="I456" s="124"/>
      <c r="J456" s="83"/>
      <c r="K456" s="84"/>
      <c r="L456" s="84"/>
      <c r="M456" s="102"/>
      <c r="N456" s="103"/>
      <c r="O456" s="104"/>
      <c r="P456" s="104"/>
      <c r="Q456" s="104"/>
      <c r="AA456" s="83"/>
      <c r="AB456" s="83"/>
      <c r="AC456" s="83"/>
      <c r="AD456" s="83"/>
      <c r="AE456" s="83"/>
      <c r="AF456" s="83"/>
      <c r="AG456" s="83"/>
      <c r="AI456" s="91"/>
      <c r="AJ456" s="91"/>
      <c r="AK456" s="91"/>
      <c r="AL456" s="92"/>
      <c r="AM456" s="91"/>
      <c r="AN456" s="91"/>
      <c r="AO456" s="91"/>
      <c r="AP456" s="83"/>
      <c r="AQ456" s="83"/>
      <c r="AR456" s="83"/>
      <c r="AS456" s="83"/>
      <c r="AT456" s="83"/>
      <c r="AU456" s="83"/>
      <c r="AV456" s="83"/>
      <c r="AW456" s="83"/>
      <c r="AX456" s="83"/>
      <c r="AY456" s="97"/>
      <c r="AZ456" s="97"/>
      <c r="BA456" s="97"/>
      <c r="BB456" s="97"/>
      <c r="BC456" s="97"/>
      <c r="BD456" s="97"/>
      <c r="BE456" s="97"/>
    </row>
    <row r="457" spans="3:57" ht="9.9499999999999993" customHeight="1" x14ac:dyDescent="0.15">
      <c r="C457" s="124"/>
      <c r="D457" s="124"/>
      <c r="E457" s="124"/>
      <c r="F457" s="124"/>
      <c r="G457" s="124"/>
      <c r="H457" s="124"/>
      <c r="I457" s="124"/>
      <c r="J457" s="83"/>
      <c r="K457" s="84"/>
      <c r="L457" s="84"/>
      <c r="M457" s="102"/>
      <c r="N457" s="103"/>
      <c r="O457" s="104"/>
      <c r="P457" s="104"/>
      <c r="Q457" s="104"/>
      <c r="AA457" s="83"/>
      <c r="AB457" s="83"/>
      <c r="AC457" s="83"/>
      <c r="AD457" s="83"/>
      <c r="AE457" s="83"/>
      <c r="AF457" s="83"/>
      <c r="AG457" s="83"/>
      <c r="AI457" s="91"/>
      <c r="AJ457" s="91"/>
      <c r="AK457" s="91"/>
      <c r="AL457" s="92"/>
      <c r="AM457" s="91"/>
      <c r="AN457" s="91"/>
      <c r="AO457" s="91"/>
      <c r="AP457" s="83"/>
      <c r="AQ457" s="83"/>
      <c r="AR457" s="83"/>
      <c r="AS457" s="83"/>
      <c r="AT457" s="83"/>
      <c r="AU457" s="83"/>
      <c r="AV457" s="83"/>
      <c r="AW457" s="83"/>
      <c r="AX457" s="83"/>
      <c r="AY457" s="97"/>
      <c r="AZ457" s="97"/>
      <c r="BA457" s="97"/>
      <c r="BB457" s="97"/>
      <c r="BC457" s="97"/>
      <c r="BD457" s="97"/>
      <c r="BE457" s="97"/>
    </row>
    <row r="458" spans="3:57" ht="9.9499999999999993" customHeight="1" x14ac:dyDescent="0.15">
      <c r="C458" s="124"/>
      <c r="D458" s="124"/>
      <c r="E458" s="124"/>
      <c r="F458" s="124"/>
      <c r="G458" s="124"/>
      <c r="H458" s="124"/>
      <c r="I458" s="124"/>
      <c r="J458" s="83"/>
      <c r="K458" s="84"/>
      <c r="L458" s="84"/>
      <c r="M458" s="102"/>
      <c r="N458" s="103"/>
      <c r="O458" s="104"/>
      <c r="P458" s="104"/>
      <c r="Q458" s="104"/>
      <c r="AA458" s="83"/>
      <c r="AB458" s="83"/>
      <c r="AC458" s="83"/>
      <c r="AD458" s="83"/>
      <c r="AE458" s="83"/>
      <c r="AF458" s="83"/>
      <c r="AG458" s="83"/>
      <c r="AI458" s="91"/>
      <c r="AJ458" s="91"/>
      <c r="AK458" s="91"/>
      <c r="AL458" s="92"/>
      <c r="AM458" s="91"/>
      <c r="AN458" s="91"/>
      <c r="AO458" s="91"/>
      <c r="AP458" s="83"/>
      <c r="AQ458" s="83"/>
      <c r="AR458" s="83"/>
      <c r="AS458" s="83"/>
      <c r="AT458" s="83"/>
      <c r="AU458" s="83"/>
      <c r="AV458" s="83"/>
      <c r="AW458" s="83"/>
      <c r="AX458" s="83"/>
      <c r="AY458" s="97"/>
      <c r="AZ458" s="97"/>
      <c r="BA458" s="97"/>
      <c r="BB458" s="97"/>
      <c r="BC458" s="97"/>
      <c r="BD458" s="97"/>
      <c r="BE458" s="97"/>
    </row>
    <row r="459" spans="3:57" ht="9.9499999999999993" customHeight="1" x14ac:dyDescent="0.15">
      <c r="C459" s="124"/>
      <c r="D459" s="124"/>
      <c r="E459" s="124"/>
      <c r="F459" s="124"/>
      <c r="G459" s="124"/>
      <c r="H459" s="124"/>
      <c r="I459" s="124"/>
      <c r="K459" s="84"/>
      <c r="L459" s="84"/>
      <c r="M459" s="102"/>
      <c r="N459" s="103"/>
      <c r="O459" s="104"/>
      <c r="P459" s="104"/>
      <c r="Q459" s="104"/>
      <c r="AA459" s="83"/>
      <c r="AB459" s="83"/>
      <c r="AC459" s="83"/>
      <c r="AD459" s="83"/>
      <c r="AE459" s="83"/>
      <c r="AF459" s="83"/>
      <c r="AG459" s="83"/>
      <c r="AI459" s="91"/>
      <c r="AJ459" s="91"/>
      <c r="AK459" s="91"/>
      <c r="AL459" s="92"/>
      <c r="AM459" s="91"/>
      <c r="AN459" s="91"/>
      <c r="AO459" s="91"/>
      <c r="AP459" s="83"/>
      <c r="AQ459" s="83"/>
      <c r="AR459" s="83"/>
      <c r="AS459" s="83"/>
      <c r="AT459" s="83"/>
      <c r="AU459" s="83"/>
      <c r="AV459" s="83"/>
      <c r="AW459" s="83"/>
      <c r="AX459" s="83"/>
      <c r="AY459" s="97"/>
      <c r="AZ459" s="97"/>
      <c r="BA459" s="97"/>
      <c r="BB459" s="97"/>
      <c r="BC459" s="97"/>
      <c r="BD459" s="97"/>
      <c r="BE459" s="97"/>
    </row>
    <row r="460" spans="3:57" ht="9.9499999999999993" customHeight="1" x14ac:dyDescent="0.15">
      <c r="C460" s="124"/>
      <c r="D460" s="124"/>
      <c r="E460" s="124"/>
      <c r="F460" s="124"/>
      <c r="G460" s="124"/>
      <c r="H460" s="124"/>
      <c r="I460" s="124"/>
      <c r="K460" s="84"/>
      <c r="L460" s="84"/>
      <c r="M460" s="102"/>
      <c r="N460" s="103"/>
      <c r="O460" s="104"/>
      <c r="P460" s="104"/>
      <c r="Q460" s="104"/>
      <c r="AA460" s="83"/>
      <c r="AB460" s="83"/>
      <c r="AC460" s="83"/>
      <c r="AD460" s="83"/>
      <c r="AE460" s="83"/>
      <c r="AF460" s="83"/>
      <c r="AG460" s="83"/>
      <c r="AI460" s="91"/>
      <c r="AJ460" s="91"/>
      <c r="AK460" s="91"/>
      <c r="AL460" s="92"/>
      <c r="AM460" s="91"/>
      <c r="AN460" s="91"/>
      <c r="AO460" s="91"/>
      <c r="AP460" s="83"/>
      <c r="AQ460" s="83"/>
      <c r="AR460" s="83"/>
      <c r="AS460" s="83"/>
      <c r="AT460" s="83"/>
      <c r="AU460" s="83"/>
      <c r="AV460" s="83"/>
      <c r="AW460" s="83"/>
      <c r="AX460" s="83"/>
      <c r="AY460" s="97"/>
      <c r="AZ460" s="97"/>
      <c r="BA460" s="97"/>
      <c r="BB460" s="97"/>
      <c r="BC460" s="97"/>
      <c r="BD460" s="97"/>
      <c r="BE460" s="97"/>
    </row>
    <row r="461" spans="3:57" ht="9.9499999999999993" customHeight="1" x14ac:dyDescent="0.15">
      <c r="C461" s="124"/>
      <c r="D461" s="124"/>
      <c r="E461" s="124"/>
      <c r="F461" s="124"/>
      <c r="G461" s="124"/>
      <c r="H461" s="124"/>
      <c r="I461" s="124"/>
      <c r="K461" s="84"/>
      <c r="L461" s="84"/>
      <c r="M461" s="102"/>
      <c r="N461" s="103"/>
      <c r="O461" s="104"/>
      <c r="P461" s="104"/>
      <c r="Q461" s="104"/>
      <c r="AA461" s="83"/>
      <c r="AB461" s="83"/>
      <c r="AC461" s="83"/>
      <c r="AD461" s="83"/>
      <c r="AE461" s="83"/>
      <c r="AF461" s="83"/>
      <c r="AG461" s="83"/>
      <c r="AI461" s="91"/>
      <c r="AJ461" s="91"/>
      <c r="AK461" s="91"/>
      <c r="AL461" s="92"/>
      <c r="AM461" s="91"/>
      <c r="AN461" s="91"/>
      <c r="AO461" s="91"/>
      <c r="AP461" s="83"/>
      <c r="AQ461" s="83"/>
      <c r="AR461" s="83"/>
      <c r="AS461" s="83"/>
      <c r="AT461" s="83"/>
      <c r="AU461" s="83"/>
      <c r="AV461" s="83"/>
      <c r="AW461" s="83"/>
      <c r="AX461" s="83"/>
      <c r="AY461" s="97"/>
      <c r="AZ461" s="97"/>
      <c r="BA461" s="97"/>
      <c r="BB461" s="97"/>
      <c r="BC461" s="97"/>
      <c r="BD461" s="97"/>
      <c r="BE461" s="97"/>
    </row>
    <row r="462" spans="3:57" ht="9.9499999999999993" customHeight="1" x14ac:dyDescent="0.15">
      <c r="C462" s="124"/>
      <c r="D462" s="124"/>
      <c r="E462" s="124"/>
      <c r="F462" s="124"/>
      <c r="G462" s="124"/>
      <c r="H462" s="124"/>
      <c r="I462" s="124"/>
      <c r="K462" s="84"/>
      <c r="L462" s="84"/>
      <c r="M462" s="102"/>
      <c r="N462" s="103"/>
      <c r="O462" s="104"/>
      <c r="P462" s="104"/>
      <c r="Q462" s="104"/>
      <c r="AA462" s="83"/>
      <c r="AB462" s="83"/>
      <c r="AC462" s="83"/>
      <c r="AD462" s="83"/>
      <c r="AE462" s="83"/>
      <c r="AF462" s="83"/>
      <c r="AG462" s="83"/>
      <c r="AI462" s="91"/>
      <c r="AJ462" s="91"/>
      <c r="AK462" s="91"/>
      <c r="AL462" s="92"/>
      <c r="AM462" s="91"/>
      <c r="AN462" s="91"/>
      <c r="AO462" s="91"/>
      <c r="AP462" s="83"/>
      <c r="AQ462" s="83"/>
      <c r="AR462" s="83"/>
      <c r="AS462" s="83"/>
      <c r="AT462" s="83"/>
      <c r="AU462" s="83"/>
      <c r="AV462" s="83"/>
      <c r="AW462" s="83"/>
      <c r="AX462" s="83"/>
      <c r="AY462" s="97"/>
      <c r="AZ462" s="97"/>
      <c r="BA462" s="97"/>
      <c r="BB462" s="97"/>
      <c r="BC462" s="97"/>
      <c r="BD462" s="97"/>
      <c r="BE462" s="97"/>
    </row>
    <row r="463" spans="3:57" ht="9.9499999999999993" customHeight="1" x14ac:dyDescent="0.15">
      <c r="C463" s="124"/>
      <c r="D463" s="124"/>
      <c r="E463" s="124"/>
      <c r="F463" s="124"/>
      <c r="G463" s="124"/>
      <c r="H463" s="124"/>
      <c r="I463" s="124"/>
      <c r="K463" s="84"/>
      <c r="L463" s="84"/>
      <c r="M463" s="102"/>
      <c r="N463" s="103"/>
      <c r="O463" s="104"/>
      <c r="P463" s="104"/>
      <c r="Q463" s="104"/>
      <c r="AA463" s="83"/>
      <c r="AB463" s="83"/>
      <c r="AC463" s="83"/>
      <c r="AD463" s="83"/>
      <c r="AE463" s="83"/>
      <c r="AF463" s="83"/>
      <c r="AG463" s="83"/>
      <c r="AI463" s="91"/>
      <c r="AJ463" s="91"/>
      <c r="AK463" s="91"/>
      <c r="AL463" s="92"/>
      <c r="AM463" s="91"/>
      <c r="AN463" s="91"/>
      <c r="AO463" s="91"/>
      <c r="AP463" s="83"/>
      <c r="AQ463" s="97"/>
      <c r="AR463" s="97"/>
      <c r="AS463" s="97"/>
      <c r="AT463" s="97"/>
      <c r="AU463" s="97"/>
      <c r="AV463" s="97"/>
      <c r="AW463" s="97"/>
      <c r="AX463" s="83"/>
      <c r="AY463" s="97"/>
      <c r="AZ463" s="97"/>
      <c r="BA463" s="97"/>
      <c r="BB463" s="97"/>
      <c r="BC463" s="97"/>
      <c r="BD463" s="97"/>
      <c r="BE463" s="97"/>
    </row>
    <row r="464" spans="3:57" ht="9.9499999999999993" customHeight="1" x14ac:dyDescent="0.15">
      <c r="C464" s="124"/>
      <c r="D464" s="124"/>
      <c r="E464" s="124"/>
      <c r="F464" s="124"/>
      <c r="G464" s="124"/>
      <c r="H464" s="124"/>
      <c r="I464" s="124"/>
      <c r="K464" s="84"/>
      <c r="L464" s="84"/>
      <c r="M464" s="102"/>
      <c r="N464" s="103"/>
      <c r="O464" s="104"/>
      <c r="P464" s="104"/>
      <c r="Q464" s="104"/>
      <c r="AA464" s="83"/>
      <c r="AB464" s="83"/>
      <c r="AC464" s="83"/>
      <c r="AD464" s="83"/>
      <c r="AE464" s="83"/>
      <c r="AF464" s="83"/>
      <c r="AG464" s="83"/>
      <c r="AI464" s="91"/>
      <c r="AJ464" s="91"/>
      <c r="AK464" s="91"/>
      <c r="AL464" s="92"/>
      <c r="AM464" s="91"/>
      <c r="AN464" s="91"/>
      <c r="AO464" s="91"/>
      <c r="AP464" s="83"/>
      <c r="AQ464" s="83"/>
      <c r="AR464" s="83"/>
      <c r="AS464" s="83"/>
      <c r="AT464" s="83"/>
      <c r="AU464" s="83"/>
      <c r="AV464" s="83"/>
      <c r="AW464" s="83"/>
      <c r="AX464" s="83"/>
      <c r="AY464" s="97"/>
      <c r="AZ464" s="97"/>
      <c r="BA464" s="97"/>
      <c r="BB464" s="97"/>
      <c r="BC464" s="97"/>
      <c r="BD464" s="97"/>
      <c r="BE464" s="97"/>
    </row>
    <row r="465" spans="3:57" ht="9.9499999999999993" customHeight="1" x14ac:dyDescent="0.15">
      <c r="C465" s="124"/>
      <c r="D465" s="124"/>
      <c r="E465" s="124"/>
      <c r="F465" s="124"/>
      <c r="G465" s="124"/>
      <c r="H465" s="124"/>
      <c r="I465" s="124"/>
      <c r="K465" s="84"/>
      <c r="L465" s="84"/>
      <c r="M465" s="102"/>
      <c r="N465" s="103"/>
      <c r="O465" s="104"/>
      <c r="P465" s="104"/>
      <c r="Q465" s="104"/>
      <c r="AA465" s="83"/>
      <c r="AB465" s="83"/>
      <c r="AC465" s="83"/>
      <c r="AD465" s="83"/>
      <c r="AE465" s="83"/>
      <c r="AF465" s="83"/>
      <c r="AG465" s="83"/>
      <c r="AI465" s="91"/>
      <c r="AJ465" s="91"/>
      <c r="AK465" s="91"/>
      <c r="AL465" s="92"/>
      <c r="AM465" s="91"/>
      <c r="AN465" s="91"/>
      <c r="AO465" s="91"/>
      <c r="AP465" s="83"/>
      <c r="AQ465" s="83"/>
      <c r="AR465" s="83"/>
      <c r="AS465" s="83"/>
      <c r="AT465" s="83"/>
      <c r="AU465" s="83"/>
      <c r="AV465" s="83"/>
      <c r="AW465" s="83"/>
      <c r="AX465" s="83"/>
      <c r="AY465" s="97"/>
      <c r="AZ465" s="97"/>
      <c r="BA465" s="97"/>
      <c r="BB465" s="97"/>
      <c r="BC465" s="97"/>
      <c r="BD465" s="97"/>
      <c r="BE465" s="97"/>
    </row>
    <row r="466" spans="3:57" ht="9.9499999999999993" customHeight="1" x14ac:dyDescent="0.15">
      <c r="C466" s="124"/>
      <c r="D466" s="124"/>
      <c r="E466" s="124"/>
      <c r="F466" s="124"/>
      <c r="G466" s="124"/>
      <c r="H466" s="124"/>
      <c r="I466" s="124"/>
      <c r="K466" s="84"/>
      <c r="L466" s="84"/>
      <c r="M466" s="102"/>
      <c r="N466" s="103"/>
      <c r="O466" s="104"/>
      <c r="P466" s="104"/>
      <c r="Q466" s="104"/>
      <c r="AA466" s="83"/>
      <c r="AB466" s="83"/>
      <c r="AC466" s="83"/>
      <c r="AD466" s="83"/>
      <c r="AE466" s="83"/>
      <c r="AF466" s="83"/>
      <c r="AG466" s="83"/>
      <c r="AI466" s="91"/>
      <c r="AJ466" s="91"/>
      <c r="AK466" s="91"/>
      <c r="AL466" s="92"/>
      <c r="AM466" s="91"/>
      <c r="AN466" s="91"/>
      <c r="AO466" s="91"/>
      <c r="AP466" s="83"/>
      <c r="AQ466" s="83"/>
      <c r="AR466" s="83"/>
      <c r="AS466" s="83"/>
      <c r="AT466" s="83"/>
      <c r="AU466" s="83"/>
      <c r="AV466" s="83"/>
      <c r="AW466" s="83"/>
      <c r="AX466" s="83"/>
      <c r="AY466" s="97"/>
      <c r="AZ466" s="97"/>
      <c r="BA466" s="97"/>
      <c r="BB466" s="97"/>
      <c r="BC466" s="97"/>
      <c r="BD466" s="97"/>
      <c r="BE466" s="97"/>
    </row>
    <row r="467" spans="3:57" ht="9.9499999999999993" customHeight="1" x14ac:dyDescent="0.15">
      <c r="C467" s="124"/>
      <c r="D467" s="124"/>
      <c r="E467" s="124"/>
      <c r="F467" s="124"/>
      <c r="G467" s="124"/>
      <c r="H467" s="124"/>
      <c r="I467" s="124"/>
      <c r="K467" s="84"/>
      <c r="L467" s="84"/>
      <c r="M467" s="102"/>
      <c r="N467" s="103"/>
      <c r="O467" s="104"/>
      <c r="P467" s="104"/>
      <c r="Q467" s="104"/>
      <c r="AA467" s="83"/>
      <c r="AB467" s="83"/>
      <c r="AC467" s="83"/>
      <c r="AD467" s="83"/>
      <c r="AE467" s="83"/>
      <c r="AF467" s="83"/>
      <c r="AG467" s="83"/>
      <c r="AI467" s="91"/>
      <c r="AJ467" s="91"/>
      <c r="AK467" s="91"/>
      <c r="AL467" s="92"/>
      <c r="AM467" s="91"/>
      <c r="AN467" s="91"/>
      <c r="AO467" s="91"/>
      <c r="AP467" s="83"/>
      <c r="AQ467" s="83"/>
      <c r="AR467" s="83"/>
      <c r="AS467" s="83"/>
      <c r="AT467" s="83"/>
      <c r="AU467" s="83"/>
      <c r="AV467" s="83"/>
      <c r="AW467" s="83"/>
      <c r="AX467" s="83"/>
      <c r="AY467" s="97"/>
      <c r="AZ467" s="97"/>
      <c r="BA467" s="97"/>
      <c r="BB467" s="97"/>
      <c r="BC467" s="97"/>
      <c r="BD467" s="97"/>
      <c r="BE467" s="97"/>
    </row>
    <row r="468" spans="3:57" ht="9.9499999999999993" customHeight="1" x14ac:dyDescent="0.15">
      <c r="C468" s="124"/>
      <c r="D468" s="124"/>
      <c r="E468" s="124"/>
      <c r="F468" s="124"/>
      <c r="G468" s="124"/>
      <c r="H468" s="124"/>
      <c r="I468" s="124"/>
      <c r="K468" s="84"/>
      <c r="L468" s="84"/>
      <c r="M468" s="102"/>
      <c r="N468" s="103"/>
      <c r="O468" s="104"/>
      <c r="P468" s="104"/>
      <c r="Q468" s="104"/>
      <c r="AA468" s="83"/>
      <c r="AB468" s="83"/>
      <c r="AC468" s="83"/>
      <c r="AD468" s="83"/>
      <c r="AE468" s="83"/>
      <c r="AF468" s="83"/>
      <c r="AG468" s="83"/>
      <c r="AI468" s="91"/>
      <c r="AJ468" s="91"/>
      <c r="AK468" s="91"/>
      <c r="AL468" s="92"/>
      <c r="AM468" s="91"/>
      <c r="AN468" s="91"/>
      <c r="AO468" s="91"/>
      <c r="AP468" s="83"/>
      <c r="AQ468" s="83"/>
      <c r="AR468" s="83"/>
      <c r="AS468" s="83"/>
      <c r="AT468" s="83"/>
      <c r="AU468" s="83"/>
      <c r="AV468" s="83"/>
      <c r="AW468" s="83"/>
      <c r="AX468" s="83"/>
      <c r="AY468" s="97"/>
      <c r="AZ468" s="97"/>
      <c r="BA468" s="97"/>
      <c r="BB468" s="97"/>
      <c r="BC468" s="97"/>
      <c r="BD468" s="97"/>
      <c r="BE468" s="97"/>
    </row>
    <row r="469" spans="3:57" ht="9.9499999999999993" customHeight="1" x14ac:dyDescent="0.15">
      <c r="C469" s="124"/>
      <c r="D469" s="124"/>
      <c r="E469" s="124"/>
      <c r="F469" s="124"/>
      <c r="G469" s="124"/>
      <c r="H469" s="124"/>
      <c r="I469" s="124"/>
      <c r="K469" s="84"/>
      <c r="L469" s="84"/>
      <c r="M469" s="102"/>
      <c r="N469" s="103"/>
      <c r="O469" s="104"/>
      <c r="P469" s="104"/>
      <c r="Q469" s="104"/>
      <c r="AA469" s="83"/>
      <c r="AB469" s="83"/>
      <c r="AC469" s="83"/>
      <c r="AD469" s="83"/>
      <c r="AE469" s="83"/>
      <c r="AF469" s="83"/>
      <c r="AG469" s="83"/>
      <c r="AI469" s="91"/>
      <c r="AJ469" s="91"/>
      <c r="AK469" s="91"/>
      <c r="AL469" s="92"/>
      <c r="AM469" s="91"/>
      <c r="AN469" s="91"/>
      <c r="AO469" s="91"/>
      <c r="AP469" s="83"/>
      <c r="AQ469" s="83"/>
      <c r="AR469" s="83"/>
      <c r="AS469" s="83"/>
      <c r="AT469" s="83"/>
      <c r="AU469" s="83"/>
      <c r="AV469" s="83"/>
      <c r="AW469" s="83"/>
      <c r="AX469" s="83"/>
      <c r="AY469" s="97"/>
      <c r="AZ469" s="97"/>
      <c r="BA469" s="97"/>
      <c r="BB469" s="97"/>
      <c r="BC469" s="97"/>
      <c r="BD469" s="97"/>
      <c r="BE469" s="97"/>
    </row>
    <row r="470" spans="3:57" ht="9.9499999999999993" customHeight="1" x14ac:dyDescent="0.15">
      <c r="C470" s="124"/>
      <c r="D470" s="124"/>
      <c r="E470" s="124"/>
      <c r="F470" s="124"/>
      <c r="G470" s="124"/>
      <c r="H470" s="124"/>
      <c r="I470" s="124"/>
      <c r="K470" s="84"/>
      <c r="L470" s="84"/>
      <c r="M470" s="102"/>
      <c r="N470" s="103"/>
      <c r="O470" s="104"/>
      <c r="P470" s="104"/>
      <c r="Q470" s="104"/>
      <c r="AA470" s="83"/>
      <c r="AB470" s="83"/>
      <c r="AC470" s="83"/>
      <c r="AD470" s="83"/>
      <c r="AE470" s="83"/>
      <c r="AF470" s="83"/>
      <c r="AG470" s="83"/>
      <c r="AI470" s="91"/>
      <c r="AJ470" s="91"/>
      <c r="AK470" s="91"/>
      <c r="AL470" s="92"/>
      <c r="AM470" s="91"/>
      <c r="AN470" s="91"/>
      <c r="AO470" s="91"/>
      <c r="AP470" s="83"/>
      <c r="AQ470" s="83"/>
      <c r="AR470" s="83"/>
      <c r="AS470" s="83"/>
      <c r="AT470" s="83"/>
      <c r="AU470" s="83"/>
      <c r="AV470" s="83"/>
      <c r="AW470" s="83"/>
      <c r="AX470" s="83"/>
      <c r="AY470" s="97"/>
      <c r="AZ470" s="97"/>
      <c r="BA470" s="97"/>
      <c r="BB470" s="97"/>
      <c r="BC470" s="97"/>
      <c r="BD470" s="97"/>
      <c r="BE470" s="97"/>
    </row>
    <row r="471" spans="3:57" ht="9.9499999999999993" customHeight="1" x14ac:dyDescent="0.15">
      <c r="C471" s="124"/>
      <c r="D471" s="124"/>
      <c r="E471" s="124"/>
      <c r="F471" s="124"/>
      <c r="G471" s="124"/>
      <c r="H471" s="124"/>
      <c r="I471" s="124"/>
      <c r="K471" s="84"/>
      <c r="L471" s="84"/>
      <c r="M471" s="102"/>
      <c r="N471" s="103"/>
      <c r="O471" s="104"/>
      <c r="P471" s="104"/>
      <c r="Q471" s="104"/>
      <c r="AA471" s="83"/>
      <c r="AB471" s="83"/>
      <c r="AC471" s="83"/>
      <c r="AD471" s="83"/>
      <c r="AE471" s="83"/>
      <c r="AF471" s="83"/>
      <c r="AG471" s="83"/>
      <c r="AI471" s="91"/>
      <c r="AJ471" s="91"/>
      <c r="AK471" s="91"/>
      <c r="AL471" s="92"/>
      <c r="AM471" s="91"/>
      <c r="AN471" s="91"/>
      <c r="AO471" s="91"/>
      <c r="AP471" s="83"/>
      <c r="AQ471" s="83"/>
      <c r="AR471" s="83"/>
      <c r="AS471" s="83"/>
      <c r="AT471" s="83"/>
      <c r="AU471" s="83"/>
      <c r="AV471" s="83"/>
      <c r="AW471" s="83"/>
      <c r="AX471" s="83"/>
      <c r="AY471" s="97"/>
      <c r="AZ471" s="97"/>
      <c r="BA471" s="97"/>
      <c r="BB471" s="97"/>
      <c r="BC471" s="97"/>
      <c r="BD471" s="97"/>
      <c r="BE471" s="97"/>
    </row>
    <row r="472" spans="3:57" ht="9.9499999999999993" customHeight="1" x14ac:dyDescent="0.15">
      <c r="C472" s="124"/>
      <c r="D472" s="124"/>
      <c r="E472" s="124"/>
      <c r="F472" s="124"/>
      <c r="G472" s="124"/>
      <c r="H472" s="124"/>
      <c r="I472" s="124"/>
      <c r="K472" s="84"/>
      <c r="L472" s="84"/>
      <c r="M472" s="102"/>
      <c r="N472" s="103"/>
      <c r="O472" s="104"/>
      <c r="P472" s="104"/>
      <c r="Q472" s="104"/>
      <c r="AA472" s="83"/>
      <c r="AB472" s="83"/>
      <c r="AC472" s="83"/>
      <c r="AD472" s="83"/>
      <c r="AE472" s="83"/>
      <c r="AF472" s="83"/>
      <c r="AG472" s="83"/>
      <c r="AI472" s="91"/>
      <c r="AJ472" s="91"/>
      <c r="AK472" s="91"/>
      <c r="AL472" s="92"/>
      <c r="AM472" s="91"/>
      <c r="AN472" s="91"/>
      <c r="AO472" s="91"/>
      <c r="AP472" s="83"/>
      <c r="AQ472" s="83"/>
      <c r="AR472" s="83"/>
      <c r="AS472" s="83"/>
      <c r="AT472" s="83"/>
      <c r="AU472" s="83"/>
      <c r="AV472" s="83"/>
      <c r="AW472" s="83"/>
      <c r="AX472" s="83"/>
      <c r="AY472" s="97"/>
      <c r="AZ472" s="97"/>
      <c r="BA472" s="97"/>
      <c r="BB472" s="97"/>
      <c r="BC472" s="97"/>
      <c r="BD472" s="97"/>
      <c r="BE472" s="97"/>
    </row>
    <row r="473" spans="3:57" ht="9.9499999999999993" customHeight="1" x14ac:dyDescent="0.15">
      <c r="C473" s="124"/>
      <c r="D473" s="124"/>
      <c r="E473" s="124"/>
      <c r="F473" s="124"/>
      <c r="G473" s="124"/>
      <c r="H473" s="124"/>
      <c r="I473" s="124"/>
      <c r="K473" s="84"/>
      <c r="L473" s="84"/>
      <c r="M473" s="102"/>
      <c r="N473" s="103"/>
      <c r="O473" s="104"/>
      <c r="P473" s="104"/>
      <c r="Q473" s="104"/>
      <c r="AA473" s="83"/>
      <c r="AB473" s="83"/>
      <c r="AC473" s="83"/>
      <c r="AD473" s="83"/>
      <c r="AE473" s="83"/>
      <c r="AF473" s="83"/>
      <c r="AG473" s="83"/>
      <c r="AI473" s="91"/>
      <c r="AJ473" s="91"/>
      <c r="AK473" s="91"/>
      <c r="AL473" s="92"/>
      <c r="AM473" s="91"/>
      <c r="AN473" s="91"/>
      <c r="AO473" s="91"/>
      <c r="AP473" s="83"/>
      <c r="AQ473" s="83"/>
      <c r="AR473" s="83"/>
      <c r="AS473" s="83"/>
      <c r="AT473" s="83"/>
      <c r="AU473" s="83"/>
      <c r="AV473" s="83"/>
      <c r="AW473" s="83"/>
      <c r="AX473" s="83"/>
      <c r="AY473" s="97"/>
      <c r="AZ473" s="97"/>
      <c r="BA473" s="97"/>
      <c r="BB473" s="97"/>
      <c r="BC473" s="97"/>
      <c r="BD473" s="97"/>
      <c r="BE473" s="97"/>
    </row>
    <row r="474" spans="3:57" ht="9.9499999999999993" customHeight="1" x14ac:dyDescent="0.15">
      <c r="C474" s="124"/>
      <c r="D474" s="124"/>
      <c r="E474" s="124"/>
      <c r="F474" s="124"/>
      <c r="G474" s="124"/>
      <c r="H474" s="124"/>
      <c r="I474" s="124"/>
      <c r="K474" s="84"/>
      <c r="L474" s="84"/>
      <c r="M474" s="102"/>
      <c r="N474" s="103"/>
      <c r="O474" s="104"/>
      <c r="P474" s="104"/>
      <c r="Q474" s="104"/>
      <c r="AA474" s="83"/>
      <c r="AB474" s="83"/>
      <c r="AC474" s="83"/>
      <c r="AD474" s="83"/>
      <c r="AE474" s="83"/>
      <c r="AF474" s="83"/>
      <c r="AG474" s="83"/>
      <c r="AI474" s="91"/>
      <c r="AJ474" s="91"/>
      <c r="AK474" s="91"/>
      <c r="AL474" s="92"/>
      <c r="AM474" s="91"/>
      <c r="AN474" s="91"/>
      <c r="AO474" s="91"/>
      <c r="AP474" s="83"/>
      <c r="AQ474" s="83"/>
      <c r="AR474" s="83"/>
      <c r="AS474" s="83"/>
      <c r="AT474" s="83"/>
      <c r="AU474" s="83"/>
      <c r="AV474" s="83"/>
      <c r="AW474" s="83"/>
      <c r="AX474" s="83"/>
      <c r="AY474" s="97"/>
      <c r="AZ474" s="97"/>
      <c r="BA474" s="97"/>
      <c r="BB474" s="97"/>
      <c r="BC474" s="97"/>
      <c r="BD474" s="97"/>
      <c r="BE474" s="97"/>
    </row>
    <row r="475" spans="3:57" ht="9.9499999999999993" customHeight="1" x14ac:dyDescent="0.15">
      <c r="C475" s="124"/>
      <c r="D475" s="124"/>
      <c r="E475" s="124"/>
      <c r="F475" s="124"/>
      <c r="G475" s="124"/>
      <c r="H475" s="124"/>
      <c r="I475" s="124"/>
      <c r="K475" s="84"/>
      <c r="L475" s="84"/>
      <c r="M475" s="102"/>
      <c r="N475" s="103"/>
      <c r="O475" s="104"/>
      <c r="P475" s="104"/>
      <c r="Q475" s="104"/>
      <c r="AA475" s="83"/>
      <c r="AB475" s="83"/>
      <c r="AC475" s="83"/>
      <c r="AD475" s="83"/>
      <c r="AE475" s="83"/>
      <c r="AF475" s="83"/>
      <c r="AG475" s="83"/>
      <c r="AI475" s="91"/>
      <c r="AJ475" s="91"/>
      <c r="AK475" s="91"/>
      <c r="AL475" s="92"/>
      <c r="AM475" s="91"/>
      <c r="AN475" s="91"/>
      <c r="AO475" s="91"/>
      <c r="AP475" s="83"/>
      <c r="AQ475" s="83"/>
      <c r="AR475" s="83"/>
      <c r="AS475" s="83"/>
      <c r="AT475" s="83"/>
      <c r="AU475" s="83"/>
      <c r="AV475" s="83"/>
      <c r="AW475" s="83"/>
      <c r="AX475" s="83"/>
      <c r="AY475" s="97"/>
      <c r="AZ475" s="97"/>
      <c r="BA475" s="97"/>
      <c r="BB475" s="97"/>
      <c r="BC475" s="97"/>
      <c r="BD475" s="97"/>
      <c r="BE475" s="97"/>
    </row>
    <row r="476" spans="3:57" ht="9.9499999999999993" customHeight="1" x14ac:dyDescent="0.15">
      <c r="C476" s="124"/>
      <c r="D476" s="124"/>
      <c r="E476" s="124"/>
      <c r="F476" s="124"/>
      <c r="G476" s="124"/>
      <c r="H476" s="124"/>
      <c r="I476" s="124"/>
      <c r="K476" s="84"/>
      <c r="L476" s="84"/>
      <c r="M476" s="102"/>
      <c r="N476" s="103"/>
      <c r="O476" s="104"/>
      <c r="P476" s="104"/>
      <c r="Q476" s="104"/>
      <c r="AA476" s="83"/>
      <c r="AB476" s="83"/>
      <c r="AC476" s="83"/>
      <c r="AD476" s="83"/>
      <c r="AE476" s="83"/>
      <c r="AF476" s="83"/>
      <c r="AG476" s="83"/>
      <c r="AI476" s="91"/>
      <c r="AJ476" s="91"/>
      <c r="AK476" s="91"/>
      <c r="AL476" s="92"/>
      <c r="AM476" s="91"/>
      <c r="AN476" s="91"/>
      <c r="AO476" s="91"/>
      <c r="AP476" s="83"/>
      <c r="AQ476" s="83"/>
      <c r="AR476" s="83"/>
      <c r="AS476" s="83"/>
      <c r="AT476" s="83"/>
      <c r="AU476" s="83"/>
      <c r="AV476" s="83"/>
      <c r="AW476" s="83"/>
      <c r="AX476" s="83"/>
      <c r="AY476" s="97"/>
      <c r="AZ476" s="97"/>
      <c r="BA476" s="97"/>
      <c r="BB476" s="97"/>
      <c r="BC476" s="97"/>
      <c r="BD476" s="97"/>
      <c r="BE476" s="97"/>
    </row>
    <row r="477" spans="3:57" ht="9.9499999999999993" customHeight="1" x14ac:dyDescent="0.15">
      <c r="C477" s="124"/>
      <c r="D477" s="124"/>
      <c r="E477" s="124"/>
      <c r="F477" s="124"/>
      <c r="G477" s="124"/>
      <c r="H477" s="124"/>
      <c r="I477" s="124"/>
      <c r="K477" s="84"/>
      <c r="L477" s="84"/>
      <c r="M477" s="102"/>
      <c r="N477" s="103"/>
      <c r="O477" s="104"/>
      <c r="P477" s="104"/>
      <c r="Q477" s="104"/>
      <c r="AI477" s="91"/>
      <c r="AJ477" s="91"/>
      <c r="AK477" s="91"/>
      <c r="AL477" s="92"/>
      <c r="AM477" s="91"/>
      <c r="AN477" s="91"/>
      <c r="AO477" s="91"/>
      <c r="AP477" s="83"/>
      <c r="AQ477" s="83"/>
      <c r="AR477" s="83"/>
      <c r="AS477" s="83"/>
      <c r="AT477" s="83"/>
      <c r="AU477" s="83"/>
      <c r="AV477" s="83"/>
      <c r="AW477" s="83"/>
      <c r="AX477" s="83"/>
      <c r="AY477" s="97"/>
      <c r="AZ477" s="97"/>
      <c r="BA477" s="97"/>
      <c r="BB477" s="97"/>
      <c r="BC477" s="97"/>
      <c r="BD477" s="97"/>
      <c r="BE477" s="97"/>
    </row>
    <row r="478" spans="3:57" ht="9.9499999999999993" customHeight="1" x14ac:dyDescent="0.15">
      <c r="C478" s="124"/>
      <c r="D478" s="124"/>
      <c r="E478" s="124"/>
      <c r="F478" s="124"/>
      <c r="G478" s="124"/>
      <c r="H478" s="124"/>
      <c r="I478" s="124"/>
      <c r="K478" s="84"/>
      <c r="L478" s="84"/>
      <c r="M478" s="102"/>
      <c r="N478" s="103"/>
      <c r="O478" s="104"/>
      <c r="P478" s="104"/>
      <c r="Q478" s="104"/>
      <c r="AI478" s="91"/>
      <c r="AJ478" s="91"/>
      <c r="AK478" s="91"/>
      <c r="AL478" s="92"/>
      <c r="AM478" s="91"/>
      <c r="AN478" s="91"/>
      <c r="AO478" s="91"/>
      <c r="AP478" s="83"/>
      <c r="AQ478" s="83"/>
      <c r="AR478" s="83"/>
      <c r="AS478" s="83"/>
      <c r="AT478" s="83"/>
      <c r="AU478" s="83"/>
      <c r="AV478" s="83"/>
      <c r="AW478" s="83"/>
      <c r="AX478" s="83"/>
      <c r="AY478" s="97"/>
      <c r="AZ478" s="97"/>
      <c r="BA478" s="97"/>
      <c r="BB478" s="97"/>
      <c r="BC478" s="97"/>
      <c r="BD478" s="97"/>
      <c r="BE478" s="97"/>
    </row>
    <row r="479" spans="3:57" ht="9.9499999999999993" customHeight="1" x14ac:dyDescent="0.15">
      <c r="C479" s="124"/>
      <c r="D479" s="124"/>
      <c r="E479" s="124"/>
      <c r="F479" s="124"/>
      <c r="G479" s="124"/>
      <c r="H479" s="124"/>
      <c r="I479" s="124"/>
      <c r="K479" s="84"/>
      <c r="L479" s="84"/>
      <c r="M479" s="102"/>
      <c r="N479" s="103"/>
      <c r="O479" s="104"/>
      <c r="P479" s="104"/>
      <c r="Q479" s="104"/>
      <c r="AI479" s="91"/>
      <c r="AJ479" s="91"/>
      <c r="AK479" s="91"/>
      <c r="AL479" s="92"/>
      <c r="AM479" s="91"/>
      <c r="AN479" s="91"/>
      <c r="AO479" s="91"/>
      <c r="AP479" s="83"/>
      <c r="AQ479" s="83"/>
      <c r="AR479" s="83"/>
      <c r="AS479" s="83"/>
      <c r="AT479" s="83"/>
      <c r="AU479" s="83"/>
      <c r="AV479" s="83"/>
      <c r="AW479" s="83"/>
      <c r="AX479" s="83"/>
      <c r="AY479" s="97"/>
      <c r="AZ479" s="97"/>
      <c r="BA479" s="97"/>
      <c r="BB479" s="97"/>
      <c r="BC479" s="97"/>
      <c r="BD479" s="97"/>
      <c r="BE479" s="97"/>
    </row>
    <row r="480" spans="3:57" ht="9.9499999999999993" customHeight="1" x14ac:dyDescent="0.15">
      <c r="C480" s="124"/>
      <c r="D480" s="124"/>
      <c r="E480" s="124"/>
      <c r="F480" s="124"/>
      <c r="G480" s="124"/>
      <c r="H480" s="124"/>
      <c r="I480" s="124"/>
      <c r="K480" s="84"/>
      <c r="L480" s="84"/>
      <c r="M480" s="102"/>
      <c r="N480" s="103"/>
      <c r="O480" s="104"/>
      <c r="P480" s="104"/>
      <c r="Q480" s="104"/>
      <c r="AI480" s="91"/>
      <c r="AJ480" s="91"/>
      <c r="AK480" s="91"/>
      <c r="AL480" s="92"/>
      <c r="AM480" s="91"/>
      <c r="AN480" s="91"/>
      <c r="AO480" s="91"/>
      <c r="AP480" s="83"/>
      <c r="AQ480" s="135"/>
      <c r="AR480" s="135"/>
      <c r="AS480" s="135"/>
      <c r="AT480" s="135"/>
      <c r="AU480" s="135"/>
      <c r="AV480" s="135"/>
      <c r="AW480" s="135"/>
      <c r="AX480" s="83"/>
      <c r="AY480" s="97"/>
      <c r="AZ480" s="97"/>
      <c r="BA480" s="97"/>
      <c r="BB480" s="97"/>
      <c r="BC480" s="97"/>
      <c r="BD480" s="97"/>
      <c r="BE480" s="97"/>
    </row>
    <row r="481" spans="3:57" ht="9.9499999999999993" customHeight="1" x14ac:dyDescent="0.15">
      <c r="C481" s="124"/>
      <c r="D481" s="124"/>
      <c r="E481" s="124"/>
      <c r="F481" s="124"/>
      <c r="G481" s="124"/>
      <c r="H481" s="124"/>
      <c r="I481" s="124"/>
      <c r="K481" s="84"/>
      <c r="L481" s="84"/>
      <c r="M481" s="102"/>
      <c r="N481" s="103"/>
      <c r="O481" s="104"/>
      <c r="P481" s="104"/>
      <c r="Q481" s="104"/>
      <c r="AI481" s="91"/>
      <c r="AJ481" s="91"/>
      <c r="AK481" s="91"/>
      <c r="AL481" s="92"/>
      <c r="AM481" s="91"/>
      <c r="AN481" s="91"/>
      <c r="AO481" s="91"/>
      <c r="AP481" s="83"/>
      <c r="AQ481" s="83"/>
      <c r="AR481" s="83"/>
      <c r="AS481" s="83"/>
      <c r="AT481" s="83"/>
      <c r="AU481" s="83"/>
      <c r="AV481" s="83"/>
      <c r="AW481" s="83"/>
      <c r="AX481" s="83"/>
      <c r="AY481" s="97"/>
      <c r="AZ481" s="97"/>
      <c r="BA481" s="97"/>
      <c r="BB481" s="97"/>
      <c r="BC481" s="97"/>
      <c r="BD481" s="97"/>
      <c r="BE481" s="97"/>
    </row>
    <row r="482" spans="3:57" ht="9.9499999999999993" customHeight="1" x14ac:dyDescent="0.15">
      <c r="C482" s="124"/>
      <c r="D482" s="124"/>
      <c r="E482" s="124"/>
      <c r="F482" s="124"/>
      <c r="G482" s="124"/>
      <c r="H482" s="124"/>
      <c r="I482" s="124"/>
      <c r="K482" s="84"/>
      <c r="L482" s="84"/>
      <c r="M482" s="102"/>
      <c r="N482" s="103"/>
      <c r="O482" s="104"/>
      <c r="P482" s="104"/>
      <c r="Q482" s="104"/>
      <c r="AI482" s="91"/>
      <c r="AJ482" s="91"/>
      <c r="AK482" s="91"/>
      <c r="AL482" s="92"/>
      <c r="AM482" s="91"/>
      <c r="AN482" s="91"/>
      <c r="AO482" s="91"/>
      <c r="AP482" s="83"/>
      <c r="AQ482" s="83"/>
      <c r="AR482" s="83"/>
      <c r="AS482" s="83"/>
      <c r="AT482" s="83"/>
      <c r="AU482" s="83"/>
      <c r="AV482" s="83"/>
      <c r="AW482" s="83"/>
      <c r="AX482" s="83"/>
      <c r="AY482" s="97"/>
      <c r="AZ482" s="97"/>
      <c r="BA482" s="97"/>
      <c r="BB482" s="97"/>
      <c r="BC482" s="97"/>
      <c r="BD482" s="97"/>
      <c r="BE482" s="97"/>
    </row>
    <row r="483" spans="3:57" ht="9.9499999999999993" customHeight="1" x14ac:dyDescent="0.15">
      <c r="C483" s="124"/>
      <c r="D483" s="124"/>
      <c r="E483" s="124"/>
      <c r="F483" s="124"/>
      <c r="G483" s="124"/>
      <c r="H483" s="124"/>
      <c r="I483" s="124"/>
      <c r="K483" s="84"/>
      <c r="L483" s="84"/>
      <c r="M483" s="102"/>
      <c r="N483" s="103"/>
      <c r="O483" s="104"/>
      <c r="P483" s="104"/>
      <c r="Q483" s="104"/>
      <c r="AI483" s="91"/>
      <c r="AJ483" s="91"/>
      <c r="AK483" s="91"/>
      <c r="AL483" s="92"/>
      <c r="AM483" s="91"/>
      <c r="AN483" s="91"/>
      <c r="AO483" s="91"/>
      <c r="AP483" s="83"/>
      <c r="AQ483" s="83"/>
      <c r="AR483" s="83"/>
      <c r="AS483" s="83"/>
      <c r="AT483" s="83"/>
      <c r="AU483" s="83"/>
      <c r="AV483" s="83"/>
      <c r="AW483" s="83"/>
      <c r="AX483" s="83"/>
      <c r="AY483" s="97"/>
      <c r="AZ483" s="97"/>
      <c r="BA483" s="97"/>
      <c r="BB483" s="97"/>
      <c r="BC483" s="97"/>
      <c r="BD483" s="97"/>
      <c r="BE483" s="97"/>
    </row>
    <row r="484" spans="3:57" ht="9.9499999999999993" customHeight="1" x14ac:dyDescent="0.15">
      <c r="C484" s="124"/>
      <c r="D484" s="124"/>
      <c r="E484" s="124"/>
      <c r="F484" s="124"/>
      <c r="G484" s="124"/>
      <c r="H484" s="124"/>
      <c r="I484" s="124"/>
      <c r="K484" s="84"/>
      <c r="L484" s="84"/>
      <c r="M484" s="102"/>
      <c r="N484" s="103"/>
      <c r="O484" s="104"/>
      <c r="P484" s="104"/>
      <c r="Q484" s="104"/>
      <c r="AI484" s="91"/>
      <c r="AJ484" s="91"/>
      <c r="AK484" s="91"/>
      <c r="AL484" s="92"/>
      <c r="AM484" s="91"/>
      <c r="AN484" s="91"/>
      <c r="AO484" s="91"/>
      <c r="AP484" s="83"/>
      <c r="AQ484" s="83"/>
      <c r="AR484" s="83"/>
      <c r="AS484" s="83"/>
      <c r="AT484" s="83"/>
      <c r="AU484" s="83"/>
      <c r="AV484" s="83"/>
      <c r="AW484" s="83"/>
      <c r="AX484" s="83"/>
      <c r="AY484" s="97"/>
      <c r="AZ484" s="97"/>
      <c r="BA484" s="97"/>
      <c r="BB484" s="97"/>
      <c r="BC484" s="97"/>
      <c r="BD484" s="97"/>
      <c r="BE484" s="97"/>
    </row>
    <row r="485" spans="3:57" ht="9.9499999999999993" customHeight="1" x14ac:dyDescent="0.2">
      <c r="C485" s="124"/>
      <c r="D485" s="124"/>
      <c r="E485" s="124"/>
      <c r="F485" s="124"/>
      <c r="G485" s="124"/>
      <c r="H485" s="124"/>
      <c r="I485" s="124"/>
      <c r="AI485" s="91"/>
      <c r="AJ485" s="91"/>
      <c r="AK485" s="91"/>
      <c r="AL485" s="92"/>
      <c r="AM485" s="91"/>
      <c r="AN485" s="91"/>
      <c r="AO485" s="91"/>
      <c r="AP485" s="83"/>
      <c r="AQ485" s="83"/>
      <c r="AR485" s="83"/>
      <c r="AS485" s="83"/>
      <c r="AT485" s="83"/>
      <c r="AU485" s="83"/>
      <c r="AV485" s="83"/>
      <c r="AW485" s="83"/>
      <c r="AX485" s="83"/>
      <c r="AY485" s="97"/>
      <c r="AZ485" s="97"/>
      <c r="BA485" s="97"/>
      <c r="BB485" s="97"/>
      <c r="BC485" s="97"/>
      <c r="BD485" s="97"/>
      <c r="BE485" s="97"/>
    </row>
    <row r="486" spans="3:57" ht="9.9499999999999993" customHeight="1" x14ac:dyDescent="0.2">
      <c r="C486" s="124"/>
      <c r="D486" s="124"/>
      <c r="E486" s="124"/>
      <c r="F486" s="124"/>
      <c r="G486" s="124"/>
      <c r="H486" s="124"/>
      <c r="I486" s="124"/>
      <c r="AI486" s="91"/>
      <c r="AJ486" s="91"/>
      <c r="AK486" s="91"/>
      <c r="AL486" s="92"/>
      <c r="AM486" s="91"/>
      <c r="AN486" s="91"/>
      <c r="AO486" s="91"/>
      <c r="AP486" s="83"/>
      <c r="AQ486" s="83"/>
      <c r="AR486" s="83"/>
      <c r="AS486" s="83"/>
      <c r="AT486" s="83"/>
      <c r="AU486" s="83"/>
      <c r="AV486" s="83"/>
      <c r="AW486" s="83"/>
      <c r="AX486" s="83"/>
      <c r="AY486" s="97"/>
      <c r="AZ486" s="97"/>
      <c r="BA486" s="97"/>
      <c r="BB486" s="97"/>
      <c r="BC486" s="97"/>
      <c r="BD486" s="97"/>
      <c r="BE486" s="97"/>
    </row>
    <row r="487" spans="3:57" ht="9.9499999999999993" customHeight="1" x14ac:dyDescent="0.2">
      <c r="C487" s="124"/>
      <c r="D487" s="124"/>
      <c r="E487" s="124"/>
      <c r="F487" s="124"/>
      <c r="G487" s="124"/>
      <c r="H487" s="124"/>
      <c r="I487" s="124"/>
      <c r="AI487" s="91"/>
      <c r="AJ487" s="91"/>
      <c r="AK487" s="91"/>
      <c r="AL487" s="92"/>
      <c r="AM487" s="91"/>
      <c r="AN487" s="91"/>
      <c r="AO487" s="91"/>
      <c r="AP487" s="83"/>
      <c r="AQ487" s="83"/>
      <c r="AR487" s="83"/>
      <c r="AS487" s="83"/>
      <c r="AT487" s="83"/>
      <c r="AU487" s="83"/>
      <c r="AV487" s="83"/>
      <c r="AW487" s="83"/>
      <c r="AX487" s="83"/>
      <c r="AY487" s="97"/>
      <c r="AZ487" s="97"/>
      <c r="BA487" s="97"/>
      <c r="BB487" s="97"/>
      <c r="BC487" s="97"/>
      <c r="BD487" s="97"/>
      <c r="BE487" s="97"/>
    </row>
    <row r="488" spans="3:57" ht="9.9499999999999993" customHeight="1" x14ac:dyDescent="0.2">
      <c r="AI488" s="91"/>
      <c r="AJ488" s="91"/>
      <c r="AK488" s="91"/>
      <c r="AL488" s="92"/>
      <c r="AM488" s="91"/>
      <c r="AN488" s="91"/>
      <c r="AO488" s="91"/>
      <c r="AP488" s="83"/>
      <c r="AQ488" s="83"/>
      <c r="AR488" s="83"/>
      <c r="AS488" s="83"/>
      <c r="AT488" s="83"/>
      <c r="AU488" s="83"/>
      <c r="AV488" s="83"/>
      <c r="AW488" s="83"/>
      <c r="AX488" s="83"/>
      <c r="AY488" s="97"/>
      <c r="AZ488" s="97"/>
      <c r="BA488" s="97"/>
      <c r="BB488" s="97"/>
      <c r="BC488" s="97"/>
      <c r="BD488" s="97"/>
      <c r="BE488" s="97"/>
    </row>
    <row r="489" spans="3:57" ht="9.9499999999999993" customHeight="1" x14ac:dyDescent="0.2">
      <c r="AI489" s="91"/>
      <c r="AJ489" s="91"/>
      <c r="AK489" s="91"/>
      <c r="AL489" s="92"/>
      <c r="AM489" s="91"/>
      <c r="AN489" s="91"/>
      <c r="AO489" s="91"/>
      <c r="AP489" s="83"/>
      <c r="AQ489" s="83"/>
      <c r="AR489" s="83"/>
      <c r="AS489" s="83"/>
      <c r="AT489" s="83"/>
      <c r="AU489" s="83"/>
      <c r="AV489" s="83"/>
      <c r="AW489" s="83"/>
      <c r="AX489" s="83"/>
      <c r="AY489" s="97"/>
      <c r="AZ489" s="97"/>
      <c r="BA489" s="97"/>
      <c r="BB489" s="97"/>
      <c r="BC489" s="97"/>
      <c r="BD489" s="97"/>
      <c r="BE489" s="97"/>
    </row>
    <row r="490" spans="3:57" ht="9.9499999999999993" customHeight="1" x14ac:dyDescent="0.2">
      <c r="AI490" s="91"/>
      <c r="AJ490" s="91"/>
      <c r="AK490" s="91"/>
      <c r="AL490" s="92"/>
      <c r="AM490" s="91"/>
      <c r="AN490" s="91"/>
      <c r="AO490" s="91"/>
      <c r="AP490" s="83"/>
      <c r="AQ490" s="83"/>
      <c r="AR490" s="83"/>
      <c r="AS490" s="83"/>
      <c r="AT490" s="83"/>
      <c r="AU490" s="83"/>
      <c r="AV490" s="83"/>
      <c r="AW490" s="83"/>
      <c r="AX490" s="83"/>
      <c r="AY490" s="97"/>
      <c r="AZ490" s="97"/>
      <c r="BA490" s="97"/>
      <c r="BB490" s="97"/>
      <c r="BC490" s="97"/>
      <c r="BD490" s="97"/>
      <c r="BE490" s="97"/>
    </row>
    <row r="491" spans="3:57" ht="9.9499999999999993" customHeight="1" x14ac:dyDescent="0.2">
      <c r="AI491" s="91"/>
      <c r="AJ491" s="91"/>
      <c r="AK491" s="91"/>
      <c r="AL491" s="92"/>
      <c r="AM491" s="91"/>
      <c r="AN491" s="91"/>
      <c r="AO491" s="91"/>
      <c r="AP491" s="83"/>
      <c r="AQ491" s="83"/>
      <c r="AR491" s="83"/>
      <c r="AS491" s="83"/>
      <c r="AT491" s="83"/>
      <c r="AU491" s="83"/>
      <c r="AV491" s="83"/>
      <c r="AW491" s="83"/>
      <c r="AX491" s="83"/>
      <c r="AY491" s="97"/>
      <c r="AZ491" s="97"/>
      <c r="BA491" s="97"/>
      <c r="BB491" s="97"/>
      <c r="BC491" s="97"/>
      <c r="BD491" s="97"/>
      <c r="BE491" s="97"/>
    </row>
    <row r="492" spans="3:57" ht="9.9499999999999993" customHeight="1" x14ac:dyDescent="0.2">
      <c r="AI492" s="91"/>
      <c r="AJ492" s="91"/>
      <c r="AK492" s="91"/>
      <c r="AL492" s="92"/>
      <c r="AM492" s="91"/>
      <c r="AN492" s="91"/>
      <c r="AO492" s="91"/>
      <c r="AP492" s="83"/>
      <c r="AQ492" s="83"/>
      <c r="AR492" s="83"/>
      <c r="AS492" s="83"/>
      <c r="AT492" s="83"/>
      <c r="AU492" s="83"/>
      <c r="AV492" s="83"/>
      <c r="AW492" s="83"/>
      <c r="AX492" s="83"/>
      <c r="AY492" s="97"/>
      <c r="AZ492" s="97"/>
      <c r="BA492" s="97"/>
      <c r="BB492" s="97"/>
      <c r="BC492" s="97"/>
      <c r="BD492" s="97"/>
      <c r="BE492" s="97"/>
    </row>
    <row r="493" spans="3:57" ht="9.9499999999999993" customHeight="1" x14ac:dyDescent="0.2">
      <c r="AI493" s="91"/>
      <c r="AJ493" s="91"/>
      <c r="AK493" s="91"/>
      <c r="AL493" s="92"/>
      <c r="AM493" s="91"/>
      <c r="AN493" s="91"/>
      <c r="AO493" s="91"/>
      <c r="AP493" s="83"/>
      <c r="AQ493" s="83"/>
      <c r="AR493" s="83"/>
      <c r="AS493" s="83"/>
      <c r="AT493" s="83"/>
      <c r="AU493" s="83"/>
      <c r="AV493" s="83"/>
      <c r="AW493" s="83"/>
      <c r="AX493" s="83"/>
      <c r="AY493" s="97"/>
      <c r="AZ493" s="97"/>
      <c r="BA493" s="97"/>
      <c r="BB493" s="97"/>
      <c r="BC493" s="97"/>
      <c r="BD493" s="97"/>
      <c r="BE493" s="97"/>
    </row>
    <row r="494" spans="3:57" ht="9.9499999999999993" customHeight="1" x14ac:dyDescent="0.2">
      <c r="AI494" s="91"/>
      <c r="AJ494" s="91"/>
      <c r="AK494" s="91"/>
      <c r="AL494" s="92"/>
      <c r="AM494" s="91"/>
      <c r="AN494" s="91"/>
      <c r="AO494" s="91"/>
      <c r="AP494" s="83"/>
      <c r="AQ494" s="83"/>
      <c r="AR494" s="83"/>
      <c r="AS494" s="83"/>
      <c r="AT494" s="83"/>
      <c r="AU494" s="83"/>
      <c r="AV494" s="83"/>
      <c r="AW494" s="83"/>
      <c r="AX494" s="83"/>
      <c r="AY494" s="97"/>
      <c r="AZ494" s="97"/>
      <c r="BA494" s="97"/>
      <c r="BB494" s="97"/>
      <c r="BC494" s="97"/>
      <c r="BD494" s="97"/>
      <c r="BE494" s="97"/>
    </row>
    <row r="495" spans="3:57" ht="9.9499999999999993" customHeight="1" x14ac:dyDescent="0.2">
      <c r="AI495" s="91"/>
      <c r="AJ495" s="91"/>
      <c r="AK495" s="91"/>
      <c r="AL495" s="92"/>
      <c r="AM495" s="91"/>
      <c r="AN495" s="91"/>
      <c r="AO495" s="91"/>
      <c r="AP495" s="83"/>
      <c r="AQ495" s="83"/>
      <c r="AR495" s="83"/>
      <c r="AS495" s="83"/>
      <c r="AT495" s="83"/>
      <c r="AU495" s="83"/>
      <c r="AV495" s="83"/>
      <c r="AW495" s="83"/>
      <c r="AX495" s="83"/>
      <c r="AY495" s="97"/>
      <c r="AZ495" s="97"/>
      <c r="BA495" s="97"/>
      <c r="BB495" s="97"/>
      <c r="BC495" s="97"/>
      <c r="BD495" s="97"/>
      <c r="BE495" s="97"/>
    </row>
    <row r="496" spans="3:57" ht="9.9499999999999993" customHeight="1" x14ac:dyDescent="0.2">
      <c r="AI496" s="91"/>
      <c r="AJ496" s="91"/>
      <c r="AK496" s="91"/>
      <c r="AL496" s="92"/>
      <c r="AM496" s="91"/>
      <c r="AN496" s="91"/>
      <c r="AO496" s="91"/>
      <c r="AP496" s="83"/>
      <c r="AQ496" s="83"/>
      <c r="AR496" s="83"/>
      <c r="AS496" s="83"/>
      <c r="AT496" s="83"/>
      <c r="AU496" s="83"/>
      <c r="AV496" s="83"/>
      <c r="AW496" s="83"/>
      <c r="AX496" s="83"/>
      <c r="AY496" s="97"/>
      <c r="AZ496" s="97"/>
      <c r="BA496" s="97"/>
      <c r="BB496" s="97"/>
      <c r="BC496" s="97"/>
      <c r="BD496" s="97"/>
      <c r="BE496" s="97"/>
    </row>
    <row r="497" spans="35:57" ht="9.9499999999999993" customHeight="1" x14ac:dyDescent="0.2">
      <c r="AI497" s="91"/>
      <c r="AJ497" s="91"/>
      <c r="AK497" s="91"/>
      <c r="AL497" s="92"/>
      <c r="AM497" s="91"/>
      <c r="AN497" s="91"/>
      <c r="AO497" s="91"/>
      <c r="AP497" s="83"/>
      <c r="AQ497" s="83"/>
      <c r="AR497" s="83"/>
      <c r="AS497" s="83"/>
      <c r="AT497" s="83"/>
      <c r="AU497" s="83"/>
      <c r="AV497" s="83"/>
      <c r="AW497" s="83"/>
      <c r="AX497" s="83"/>
      <c r="AY497" s="97"/>
      <c r="AZ497" s="97"/>
      <c r="BA497" s="97"/>
      <c r="BB497" s="97"/>
      <c r="BC497" s="97"/>
      <c r="BD497" s="97"/>
      <c r="BE497" s="97"/>
    </row>
    <row r="498" spans="35:57" ht="9.9499999999999993" customHeight="1" x14ac:dyDescent="0.2">
      <c r="AI498" s="91"/>
      <c r="AJ498" s="91"/>
      <c r="AK498" s="91"/>
      <c r="AL498" s="92"/>
      <c r="AM498" s="91"/>
      <c r="AN498" s="91"/>
      <c r="AO498" s="91"/>
      <c r="AP498" s="83"/>
      <c r="AQ498" s="83"/>
      <c r="AR498" s="83"/>
      <c r="AS498" s="83"/>
      <c r="AT498" s="83"/>
      <c r="AU498" s="83"/>
      <c r="AV498" s="83"/>
      <c r="AW498" s="83"/>
      <c r="AX498" s="83"/>
      <c r="AY498" s="97"/>
      <c r="AZ498" s="97"/>
      <c r="BA498" s="97"/>
      <c r="BB498" s="97"/>
      <c r="BC498" s="97"/>
      <c r="BD498" s="97"/>
      <c r="BE498" s="97"/>
    </row>
    <row r="499" spans="35:57" ht="9.9499999999999993" customHeight="1" x14ac:dyDescent="0.2">
      <c r="AI499" s="91"/>
      <c r="AJ499" s="91"/>
      <c r="AK499" s="91"/>
      <c r="AL499" s="92"/>
      <c r="AM499" s="91"/>
      <c r="AN499" s="91"/>
      <c r="AO499" s="91"/>
      <c r="AP499" s="83"/>
      <c r="AQ499" s="83"/>
      <c r="AR499" s="83"/>
      <c r="AS499" s="83"/>
      <c r="AT499" s="83"/>
      <c r="AU499" s="83"/>
      <c r="AV499" s="83"/>
      <c r="AW499" s="83"/>
      <c r="AX499" s="83"/>
      <c r="AY499" s="97"/>
      <c r="AZ499" s="97"/>
      <c r="BA499" s="97"/>
      <c r="BB499" s="97"/>
      <c r="BC499" s="97"/>
      <c r="BD499" s="97"/>
      <c r="BE499" s="97"/>
    </row>
    <row r="500" spans="35:57" ht="9.9499999999999993" customHeight="1" x14ac:dyDescent="0.2">
      <c r="AI500" s="91"/>
      <c r="AJ500" s="91"/>
      <c r="AK500" s="91"/>
      <c r="AL500" s="92"/>
      <c r="AM500" s="91"/>
      <c r="AN500" s="91"/>
      <c r="AO500" s="91"/>
      <c r="AP500" s="83"/>
      <c r="AQ500" s="83"/>
      <c r="AR500" s="83"/>
      <c r="AS500" s="83"/>
      <c r="AT500" s="83"/>
      <c r="AU500" s="83"/>
      <c r="AV500" s="83"/>
      <c r="AW500" s="83"/>
      <c r="AX500" s="83"/>
      <c r="AY500" s="97"/>
      <c r="AZ500" s="97"/>
      <c r="BA500" s="97"/>
      <c r="BB500" s="97"/>
      <c r="BC500" s="97"/>
      <c r="BD500" s="97"/>
      <c r="BE500" s="97"/>
    </row>
    <row r="501" spans="35:57" ht="12.75" customHeight="1" x14ac:dyDescent="0.2">
      <c r="AI501" s="91"/>
      <c r="AJ501" s="91"/>
      <c r="AK501" s="91"/>
      <c r="AL501" s="92"/>
      <c r="AM501" s="91"/>
      <c r="AN501" s="91"/>
      <c r="AO501" s="91"/>
      <c r="AP501" s="83"/>
      <c r="AQ501" s="83"/>
      <c r="AR501" s="83"/>
      <c r="AS501" s="83"/>
      <c r="AT501" s="83"/>
      <c r="AU501" s="83"/>
      <c r="AV501" s="83"/>
      <c r="AW501" s="83"/>
      <c r="AX501" s="83"/>
      <c r="AY501" s="97"/>
      <c r="AZ501" s="97"/>
      <c r="BA501" s="97"/>
      <c r="BB501" s="97"/>
      <c r="BC501" s="97"/>
      <c r="BD501" s="97"/>
      <c r="BE501" s="97"/>
    </row>
    <row r="502" spans="35:57" ht="12.75" customHeight="1" x14ac:dyDescent="0.2">
      <c r="AI502" s="91"/>
      <c r="AJ502" s="91"/>
      <c r="AK502" s="91"/>
      <c r="AL502" s="92"/>
      <c r="AM502" s="91"/>
      <c r="AN502" s="91"/>
      <c r="AO502" s="91"/>
      <c r="AP502" s="83"/>
      <c r="AQ502" s="83"/>
      <c r="AR502" s="83"/>
      <c r="AS502" s="83"/>
      <c r="AT502" s="83"/>
      <c r="AU502" s="83"/>
      <c r="AV502" s="83"/>
      <c r="AW502" s="83"/>
      <c r="AX502" s="83"/>
      <c r="AY502" s="97"/>
      <c r="AZ502" s="97"/>
      <c r="BA502" s="97"/>
      <c r="BB502" s="97"/>
      <c r="BC502" s="97"/>
      <c r="BD502" s="97"/>
      <c r="BE502" s="97"/>
    </row>
    <row r="503" spans="35:57" ht="12.75" customHeight="1" x14ac:dyDescent="0.2">
      <c r="AI503" s="91"/>
      <c r="AJ503" s="91"/>
      <c r="AK503" s="91"/>
      <c r="AL503" s="92"/>
      <c r="AM503" s="91"/>
      <c r="AN503" s="91"/>
      <c r="AO503" s="91"/>
      <c r="AP503" s="83"/>
      <c r="AQ503" s="83"/>
      <c r="AR503" s="83"/>
      <c r="AS503" s="83"/>
      <c r="AT503" s="83"/>
      <c r="AU503" s="83"/>
      <c r="AV503" s="83"/>
      <c r="AW503" s="83"/>
      <c r="AX503" s="83"/>
      <c r="AY503" s="97"/>
      <c r="AZ503" s="97"/>
      <c r="BA503" s="97"/>
      <c r="BB503" s="97"/>
      <c r="BC503" s="97"/>
      <c r="BD503" s="97"/>
      <c r="BE503" s="97"/>
    </row>
    <row r="504" spans="35:57" ht="12.75" customHeight="1" x14ac:dyDescent="0.2">
      <c r="AI504" s="91"/>
      <c r="AJ504" s="91"/>
      <c r="AK504" s="91"/>
      <c r="AL504" s="92"/>
      <c r="AM504" s="91"/>
      <c r="AN504" s="91"/>
      <c r="AO504" s="91"/>
      <c r="AP504" s="83"/>
      <c r="AQ504" s="83"/>
      <c r="AR504" s="83"/>
      <c r="AS504" s="83"/>
      <c r="AT504" s="83"/>
      <c r="AU504" s="83"/>
      <c r="AV504" s="83"/>
      <c r="AW504" s="83"/>
      <c r="AX504" s="83"/>
      <c r="AY504" s="97"/>
      <c r="AZ504" s="97"/>
      <c r="BA504" s="97"/>
      <c r="BB504" s="97"/>
      <c r="BC504" s="97"/>
      <c r="BD504" s="97"/>
      <c r="BE504" s="97"/>
    </row>
    <row r="505" spans="35:57" ht="12.75" customHeight="1" x14ac:dyDescent="0.2">
      <c r="AI505" s="91"/>
      <c r="AJ505" s="91"/>
      <c r="AK505" s="91"/>
      <c r="AL505" s="92"/>
      <c r="AM505" s="91"/>
      <c r="AN505" s="91"/>
      <c r="AO505" s="91"/>
      <c r="AP505" s="83"/>
      <c r="AQ505" s="83"/>
      <c r="AR505" s="83"/>
      <c r="AS505" s="83"/>
      <c r="AT505" s="83"/>
      <c r="AU505" s="83"/>
      <c r="AV505" s="83"/>
      <c r="AW505" s="83"/>
      <c r="AX505" s="83"/>
      <c r="AY505" s="97"/>
      <c r="AZ505" s="97"/>
      <c r="BA505" s="97"/>
      <c r="BB505" s="97"/>
      <c r="BC505" s="97"/>
      <c r="BD505" s="97"/>
      <c r="BE505" s="97"/>
    </row>
    <row r="506" spans="35:57" ht="12.75" customHeight="1" x14ac:dyDescent="0.2">
      <c r="AI506" s="91"/>
      <c r="AJ506" s="91"/>
      <c r="AK506" s="91"/>
      <c r="AL506" s="92"/>
      <c r="AM506" s="91"/>
      <c r="AN506" s="91"/>
      <c r="AO506" s="91"/>
      <c r="AP506" s="83"/>
      <c r="AQ506" s="83"/>
      <c r="AR506" s="83"/>
      <c r="AS506" s="83"/>
      <c r="AT506" s="83"/>
      <c r="AU506" s="83"/>
      <c r="AV506" s="83"/>
      <c r="AW506" s="83"/>
      <c r="AX506" s="83"/>
      <c r="AY506" s="97"/>
      <c r="AZ506" s="97"/>
      <c r="BA506" s="97"/>
      <c r="BB506" s="97"/>
      <c r="BC506" s="97"/>
      <c r="BD506" s="97"/>
      <c r="BE506" s="97"/>
    </row>
    <row r="507" spans="35:57" ht="12.75" customHeight="1" x14ac:dyDescent="0.2">
      <c r="AI507" s="91"/>
      <c r="AJ507" s="91"/>
      <c r="AK507" s="91"/>
      <c r="AL507" s="92"/>
      <c r="AM507" s="91"/>
      <c r="AN507" s="91"/>
      <c r="AO507" s="91"/>
      <c r="AP507" s="83"/>
      <c r="AQ507" s="83"/>
      <c r="AR507" s="83"/>
      <c r="AS507" s="83"/>
      <c r="AT507" s="83"/>
      <c r="AU507" s="83"/>
      <c r="AV507" s="83"/>
      <c r="AW507" s="83"/>
      <c r="AX507" s="83"/>
      <c r="AY507" s="97"/>
      <c r="AZ507" s="97"/>
      <c r="BA507" s="97"/>
      <c r="BB507" s="97"/>
      <c r="BC507" s="97"/>
      <c r="BD507" s="97"/>
      <c r="BE507" s="97"/>
    </row>
    <row r="508" spans="35:57" ht="12.75" customHeight="1" x14ac:dyDescent="0.2">
      <c r="AI508" s="91"/>
      <c r="AJ508" s="91"/>
      <c r="AK508" s="91"/>
      <c r="AL508" s="92"/>
      <c r="AM508" s="91"/>
      <c r="AN508" s="91"/>
      <c r="AO508" s="91"/>
      <c r="AP508" s="83"/>
      <c r="AQ508" s="83"/>
      <c r="AR508" s="83"/>
      <c r="AS508" s="83"/>
      <c r="AT508" s="83"/>
      <c r="AU508" s="83"/>
      <c r="AV508" s="83"/>
      <c r="AW508" s="83"/>
      <c r="AX508" s="83"/>
      <c r="AY508" s="97"/>
      <c r="AZ508" s="97"/>
      <c r="BA508" s="97"/>
      <c r="BB508" s="97"/>
      <c r="BC508" s="97"/>
      <c r="BD508" s="97"/>
      <c r="BE508" s="97"/>
    </row>
    <row r="509" spans="35:57" ht="12.75" customHeight="1" x14ac:dyDescent="0.2">
      <c r="AI509" s="91"/>
      <c r="AJ509" s="91"/>
      <c r="AK509" s="91"/>
      <c r="AL509" s="92"/>
      <c r="AM509" s="91"/>
      <c r="AN509" s="91"/>
      <c r="AO509" s="91"/>
      <c r="AP509" s="83"/>
      <c r="AQ509" s="83"/>
      <c r="AR509" s="83"/>
      <c r="AS509" s="83"/>
      <c r="AT509" s="83"/>
      <c r="AU509" s="83"/>
      <c r="AV509" s="83"/>
      <c r="AW509" s="83"/>
      <c r="AX509" s="83"/>
      <c r="AY509" s="97"/>
      <c r="AZ509" s="97"/>
      <c r="BA509" s="97"/>
      <c r="BB509" s="97"/>
      <c r="BC509" s="97"/>
      <c r="BD509" s="97"/>
      <c r="BE509" s="97"/>
    </row>
    <row r="510" spans="35:57" ht="12.75" customHeight="1" x14ac:dyDescent="0.2">
      <c r="AI510" s="91"/>
      <c r="AJ510" s="91"/>
      <c r="AK510" s="91"/>
      <c r="AL510" s="92"/>
      <c r="AM510" s="91"/>
      <c r="AN510" s="91"/>
      <c r="AO510" s="91"/>
      <c r="AP510" s="83"/>
      <c r="AQ510" s="83"/>
      <c r="AR510" s="83"/>
      <c r="AS510" s="83"/>
      <c r="AT510" s="83"/>
      <c r="AU510" s="83"/>
      <c r="AV510" s="83"/>
      <c r="AW510" s="83"/>
      <c r="AX510" s="83"/>
      <c r="AY510" s="97"/>
      <c r="AZ510" s="97"/>
      <c r="BA510" s="97"/>
      <c r="BB510" s="97"/>
      <c r="BC510" s="97"/>
      <c r="BD510" s="97"/>
      <c r="BE510" s="97"/>
    </row>
    <row r="511" spans="35:57" ht="12.75" customHeight="1" x14ac:dyDescent="0.2">
      <c r="AI511" s="91"/>
      <c r="AJ511" s="91"/>
      <c r="AK511" s="91"/>
      <c r="AL511" s="92"/>
      <c r="AM511" s="91"/>
      <c r="AN511" s="91"/>
      <c r="AO511" s="91"/>
      <c r="AP511" s="83"/>
      <c r="AQ511" s="83"/>
      <c r="AR511" s="83"/>
      <c r="AS511" s="83"/>
      <c r="AT511" s="83"/>
      <c r="AU511" s="83"/>
      <c r="AV511" s="83"/>
      <c r="AW511" s="83"/>
      <c r="AX511" s="83"/>
      <c r="AY511" s="97"/>
      <c r="AZ511" s="97"/>
      <c r="BA511" s="97"/>
      <c r="BB511" s="97"/>
      <c r="BC511" s="97"/>
      <c r="BD511" s="97"/>
      <c r="BE511" s="97"/>
    </row>
    <row r="512" spans="35:57" ht="12.75" customHeight="1" x14ac:dyDescent="0.2">
      <c r="AI512" s="91"/>
      <c r="AJ512" s="91"/>
      <c r="AK512" s="91"/>
      <c r="AL512" s="92"/>
      <c r="AM512" s="91"/>
      <c r="AN512" s="91"/>
      <c r="AO512" s="91"/>
      <c r="AP512" s="83"/>
      <c r="AQ512" s="83"/>
      <c r="AR512" s="83"/>
      <c r="AS512" s="83"/>
      <c r="AT512" s="83"/>
      <c r="AU512" s="83"/>
      <c r="AV512" s="83"/>
      <c r="AW512" s="83"/>
      <c r="AX512" s="83"/>
      <c r="AY512" s="97"/>
      <c r="AZ512" s="97"/>
      <c r="BA512" s="97"/>
      <c r="BB512" s="97"/>
      <c r="BC512" s="97"/>
      <c r="BD512" s="97"/>
      <c r="BE512" s="97"/>
    </row>
    <row r="513" spans="35:57" ht="12.75" customHeight="1" x14ac:dyDescent="0.2">
      <c r="AI513" s="91"/>
      <c r="AJ513" s="91"/>
      <c r="AK513" s="91"/>
      <c r="AL513" s="92"/>
      <c r="AM513" s="91"/>
      <c r="AN513" s="91"/>
      <c r="AO513" s="91"/>
      <c r="AP513" s="83"/>
      <c r="AQ513" s="83"/>
      <c r="AR513" s="83"/>
      <c r="AS513" s="83"/>
      <c r="AT513" s="83"/>
      <c r="AU513" s="83"/>
      <c r="AV513" s="83"/>
      <c r="AW513" s="83"/>
      <c r="AX513" s="83"/>
      <c r="AY513" s="97"/>
      <c r="AZ513" s="97"/>
      <c r="BA513" s="97"/>
      <c r="BB513" s="97"/>
      <c r="BC513" s="97"/>
      <c r="BD513" s="97"/>
      <c r="BE513" s="97"/>
    </row>
    <row r="514" spans="35:57" ht="12.75" customHeight="1" x14ac:dyDescent="0.2">
      <c r="AI514" s="91"/>
      <c r="AJ514" s="91"/>
      <c r="AK514" s="91"/>
      <c r="AL514" s="92"/>
      <c r="AM514" s="91"/>
      <c r="AN514" s="91"/>
      <c r="AO514" s="91"/>
      <c r="AP514" s="83"/>
      <c r="AQ514" s="83"/>
      <c r="AR514" s="83"/>
      <c r="AS514" s="83"/>
      <c r="AT514" s="83"/>
      <c r="AU514" s="83"/>
      <c r="AV514" s="83"/>
      <c r="AW514" s="83"/>
      <c r="AX514" s="83"/>
      <c r="AY514" s="97"/>
      <c r="AZ514" s="97"/>
      <c r="BA514" s="97"/>
      <c r="BB514" s="97"/>
      <c r="BC514" s="97"/>
      <c r="BD514" s="97"/>
      <c r="BE514" s="97"/>
    </row>
    <row r="515" spans="35:57" ht="12.75" customHeight="1" x14ac:dyDescent="0.2">
      <c r="AI515" s="91"/>
      <c r="AJ515" s="91"/>
      <c r="AK515" s="91"/>
      <c r="AL515" s="92"/>
      <c r="AM515" s="91"/>
      <c r="AN515" s="91"/>
      <c r="AO515" s="91"/>
      <c r="AP515" s="83"/>
      <c r="AQ515" s="83"/>
      <c r="AR515" s="83"/>
      <c r="AS515" s="83"/>
      <c r="AT515" s="83"/>
      <c r="AU515" s="83"/>
      <c r="AV515" s="83"/>
      <c r="AW515" s="83"/>
      <c r="AX515" s="83"/>
      <c r="AY515" s="97"/>
      <c r="AZ515" s="97"/>
      <c r="BA515" s="97"/>
      <c r="BB515" s="97"/>
      <c r="BC515" s="97"/>
      <c r="BD515" s="97"/>
      <c r="BE515" s="97"/>
    </row>
    <row r="516" spans="35:57" ht="12.75" customHeight="1" x14ac:dyDescent="0.2">
      <c r="AI516" s="91"/>
      <c r="AJ516" s="91"/>
      <c r="AK516" s="91"/>
      <c r="AL516" s="92"/>
      <c r="AM516" s="91"/>
      <c r="AN516" s="91"/>
      <c r="AO516" s="91"/>
      <c r="AP516" s="83"/>
      <c r="AQ516" s="83"/>
      <c r="AR516" s="83"/>
      <c r="AS516" s="83"/>
      <c r="AT516" s="83"/>
      <c r="AU516" s="83"/>
      <c r="AV516" s="83"/>
      <c r="AW516" s="83"/>
      <c r="AX516" s="83"/>
      <c r="AY516" s="97"/>
      <c r="AZ516" s="97"/>
      <c r="BA516" s="97"/>
      <c r="BB516" s="97"/>
      <c r="BC516" s="97"/>
      <c r="BD516" s="97"/>
      <c r="BE516" s="97"/>
    </row>
    <row r="517" spans="35:57" ht="12.75" customHeight="1" x14ac:dyDescent="0.2">
      <c r="AI517" s="91"/>
      <c r="AJ517" s="91"/>
      <c r="AK517" s="91"/>
      <c r="AL517" s="92"/>
      <c r="AM517" s="91"/>
      <c r="AN517" s="91"/>
      <c r="AO517" s="91"/>
      <c r="AP517" s="83"/>
      <c r="AQ517" s="83"/>
      <c r="AR517" s="83"/>
      <c r="AS517" s="83"/>
      <c r="AT517" s="83"/>
      <c r="AU517" s="83"/>
      <c r="AV517" s="83"/>
      <c r="AW517" s="83"/>
      <c r="AX517" s="83"/>
      <c r="AY517" s="97"/>
      <c r="AZ517" s="97"/>
      <c r="BA517" s="97"/>
      <c r="BB517" s="97"/>
      <c r="BC517" s="97"/>
      <c r="BD517" s="97"/>
      <c r="BE517" s="97"/>
    </row>
    <row r="518" spans="35:57" ht="12.75" customHeight="1" x14ac:dyDescent="0.2">
      <c r="AI518" s="91"/>
      <c r="AJ518" s="91"/>
      <c r="AK518" s="91"/>
      <c r="AL518" s="92"/>
      <c r="AM518" s="91"/>
      <c r="AN518" s="91"/>
      <c r="AO518" s="91"/>
      <c r="AP518" s="83"/>
      <c r="AQ518" s="83"/>
      <c r="AR518" s="83"/>
      <c r="AS518" s="83"/>
      <c r="AT518" s="83"/>
      <c r="AU518" s="83"/>
      <c r="AV518" s="83"/>
      <c r="AW518" s="83"/>
      <c r="AX518" s="83"/>
      <c r="AY518" s="97"/>
      <c r="AZ518" s="97"/>
      <c r="BA518" s="97"/>
      <c r="BB518" s="97"/>
      <c r="BC518" s="97"/>
      <c r="BD518" s="97"/>
      <c r="BE518" s="97"/>
    </row>
    <row r="519" spans="35:57" ht="12.75" customHeight="1" x14ac:dyDescent="0.2">
      <c r="AI519" s="91"/>
      <c r="AJ519" s="91"/>
      <c r="AK519" s="91"/>
      <c r="AL519" s="92"/>
      <c r="AM519" s="91"/>
      <c r="AN519" s="91"/>
      <c r="AO519" s="91"/>
      <c r="AP519" s="83"/>
      <c r="AQ519" s="83"/>
      <c r="AR519" s="83"/>
      <c r="AS519" s="83"/>
      <c r="AT519" s="83"/>
      <c r="AU519" s="83"/>
      <c r="AV519" s="83"/>
      <c r="AW519" s="83"/>
      <c r="AX519" s="83"/>
      <c r="AY519" s="97"/>
      <c r="AZ519" s="97"/>
      <c r="BA519" s="97"/>
      <c r="BB519" s="97"/>
      <c r="BC519" s="97"/>
      <c r="BD519" s="97"/>
      <c r="BE519" s="97"/>
    </row>
    <row r="520" spans="35:57" ht="12.75" customHeight="1" x14ac:dyDescent="0.2">
      <c r="AI520" s="91"/>
      <c r="AJ520" s="91"/>
      <c r="AK520" s="91"/>
      <c r="AL520" s="92"/>
      <c r="AM520" s="91"/>
      <c r="AN520" s="91"/>
      <c r="AO520" s="91"/>
      <c r="AP520" s="83"/>
      <c r="AQ520" s="83"/>
      <c r="AR520" s="83"/>
      <c r="AS520" s="83"/>
      <c r="AT520" s="83"/>
      <c r="AU520" s="83"/>
      <c r="AV520" s="83"/>
      <c r="AW520" s="83"/>
      <c r="AX520" s="83"/>
      <c r="AY520" s="97"/>
      <c r="AZ520" s="97"/>
      <c r="BA520" s="97"/>
      <c r="BB520" s="97"/>
      <c r="BC520" s="97"/>
      <c r="BD520" s="97"/>
      <c r="BE520" s="97"/>
    </row>
    <row r="521" spans="35:57" ht="12.75" customHeight="1" x14ac:dyDescent="0.2">
      <c r="AI521" s="91"/>
      <c r="AJ521" s="91"/>
      <c r="AK521" s="91"/>
      <c r="AL521" s="92"/>
      <c r="AM521" s="91"/>
      <c r="AN521" s="91"/>
      <c r="AO521" s="91"/>
      <c r="AP521" s="83"/>
      <c r="AQ521" s="83"/>
      <c r="AR521" s="83"/>
      <c r="AS521" s="83"/>
      <c r="AT521" s="83"/>
      <c r="AU521" s="83"/>
      <c r="AV521" s="83"/>
      <c r="AW521" s="83"/>
      <c r="AX521" s="83"/>
      <c r="AY521" s="97"/>
      <c r="AZ521" s="97"/>
      <c r="BA521" s="97"/>
      <c r="BB521" s="97"/>
      <c r="BC521" s="97"/>
      <c r="BD521" s="97"/>
      <c r="BE521" s="97"/>
    </row>
    <row r="522" spans="35:57" ht="12.75" customHeight="1" x14ac:dyDescent="0.2">
      <c r="AI522" s="91"/>
      <c r="AJ522" s="91"/>
      <c r="AK522" s="91"/>
      <c r="AL522" s="92"/>
      <c r="AM522" s="91"/>
      <c r="AN522" s="91"/>
      <c r="AO522" s="91"/>
      <c r="AP522" s="83"/>
      <c r="AQ522" s="83"/>
      <c r="AR522" s="83"/>
      <c r="AS522" s="83"/>
      <c r="AT522" s="83"/>
      <c r="AU522" s="83"/>
      <c r="AV522" s="83"/>
      <c r="AW522" s="83"/>
      <c r="AX522" s="83"/>
      <c r="AY522" s="97"/>
      <c r="AZ522" s="97"/>
      <c r="BA522" s="97"/>
      <c r="BB522" s="97"/>
      <c r="BC522" s="97"/>
      <c r="BD522" s="97"/>
      <c r="BE522" s="97"/>
    </row>
    <row r="523" spans="35:57" ht="12.75" customHeight="1" x14ac:dyDescent="0.2">
      <c r="AI523" s="91"/>
      <c r="AJ523" s="91"/>
      <c r="AK523" s="91"/>
      <c r="AL523" s="92"/>
      <c r="AM523" s="91"/>
      <c r="AN523" s="91"/>
      <c r="AO523" s="91"/>
      <c r="AP523" s="83"/>
      <c r="AQ523" s="83"/>
      <c r="AR523" s="83"/>
      <c r="AS523" s="83"/>
      <c r="AT523" s="83"/>
      <c r="AU523" s="83"/>
      <c r="AV523" s="83"/>
      <c r="AW523" s="83"/>
      <c r="AX523" s="83"/>
      <c r="AY523" s="97"/>
      <c r="AZ523" s="97"/>
      <c r="BA523" s="97"/>
      <c r="BB523" s="97"/>
      <c r="BC523" s="97"/>
      <c r="BD523" s="97"/>
      <c r="BE523" s="97"/>
    </row>
    <row r="524" spans="35:57" ht="12.75" customHeight="1" x14ac:dyDescent="0.2">
      <c r="AI524" s="91"/>
      <c r="AJ524" s="91"/>
      <c r="AK524" s="91"/>
      <c r="AL524" s="92"/>
      <c r="AM524" s="91"/>
      <c r="AN524" s="91"/>
      <c r="AO524" s="91"/>
      <c r="AP524" s="83"/>
      <c r="AQ524" s="83"/>
      <c r="AR524" s="83"/>
      <c r="AS524" s="83"/>
      <c r="AT524" s="83"/>
      <c r="AU524" s="83"/>
      <c r="AV524" s="83"/>
      <c r="AW524" s="83"/>
      <c r="AX524" s="83"/>
      <c r="AY524" s="97"/>
      <c r="AZ524" s="97"/>
      <c r="BA524" s="97"/>
      <c r="BB524" s="97"/>
      <c r="BC524" s="97"/>
      <c r="BD524" s="97"/>
      <c r="BE524" s="97"/>
    </row>
    <row r="525" spans="35:57" ht="12.75" customHeight="1" x14ac:dyDescent="0.2">
      <c r="AI525" s="91"/>
      <c r="AJ525" s="91"/>
      <c r="AK525" s="91"/>
      <c r="AL525" s="92"/>
      <c r="AM525" s="91"/>
      <c r="AN525" s="91"/>
      <c r="AO525" s="91"/>
      <c r="AP525" s="83"/>
      <c r="AQ525" s="83"/>
      <c r="AR525" s="83"/>
      <c r="AS525" s="83"/>
      <c r="AT525" s="83"/>
      <c r="AU525" s="83"/>
      <c r="AV525" s="83"/>
      <c r="AW525" s="83"/>
      <c r="AX525" s="83"/>
      <c r="AY525" s="97"/>
      <c r="AZ525" s="97"/>
      <c r="BA525" s="97"/>
      <c r="BB525" s="97"/>
      <c r="BC525" s="97"/>
      <c r="BD525" s="97"/>
      <c r="BE525" s="97"/>
    </row>
    <row r="526" spans="35:57" ht="12.75" customHeight="1" x14ac:dyDescent="0.2">
      <c r="AI526" s="91"/>
      <c r="AJ526" s="91"/>
      <c r="AK526" s="91"/>
      <c r="AL526" s="92"/>
      <c r="AM526" s="91"/>
      <c r="AN526" s="91"/>
      <c r="AO526" s="91"/>
      <c r="AP526" s="83"/>
      <c r="AQ526" s="83"/>
      <c r="AR526" s="83"/>
      <c r="AS526" s="83"/>
      <c r="AT526" s="83"/>
      <c r="AU526" s="83"/>
      <c r="AV526" s="83"/>
      <c r="AW526" s="83"/>
      <c r="AX526" s="83"/>
      <c r="AY526" s="97"/>
      <c r="AZ526" s="97"/>
      <c r="BA526" s="97"/>
      <c r="BB526" s="97"/>
      <c r="BC526" s="97"/>
      <c r="BD526" s="97"/>
      <c r="BE526" s="97"/>
    </row>
    <row r="527" spans="35:57" ht="12.75" customHeight="1" x14ac:dyDescent="0.2">
      <c r="AI527" s="91"/>
      <c r="AJ527" s="91"/>
      <c r="AK527" s="91"/>
      <c r="AL527" s="92"/>
      <c r="AM527" s="91"/>
      <c r="AN527" s="91"/>
      <c r="AO527" s="91"/>
      <c r="AP527" s="83"/>
      <c r="AQ527" s="83"/>
      <c r="AR527" s="83"/>
      <c r="AS527" s="83"/>
      <c r="AT527" s="83"/>
      <c r="AU527" s="83"/>
      <c r="AV527" s="83"/>
      <c r="AW527" s="83"/>
      <c r="AX527" s="83"/>
      <c r="AY527" s="97"/>
      <c r="AZ527" s="97"/>
      <c r="BA527" s="97"/>
      <c r="BB527" s="97"/>
      <c r="BC527" s="97"/>
      <c r="BD527" s="97"/>
      <c r="BE527" s="97"/>
    </row>
    <row r="528" spans="35:57" ht="12.75" customHeight="1" x14ac:dyDescent="0.2">
      <c r="AI528" s="91"/>
      <c r="AJ528" s="91"/>
      <c r="AK528" s="91"/>
      <c r="AL528" s="92"/>
      <c r="AM528" s="91"/>
      <c r="AN528" s="91"/>
      <c r="AO528" s="91"/>
      <c r="AP528" s="83"/>
      <c r="AQ528" s="83"/>
      <c r="AR528" s="83"/>
      <c r="AS528" s="83"/>
      <c r="AT528" s="83"/>
      <c r="AU528" s="83"/>
      <c r="AV528" s="83"/>
      <c r="AW528" s="83"/>
      <c r="AX528" s="83"/>
      <c r="AY528" s="97"/>
      <c r="AZ528" s="97"/>
      <c r="BA528" s="97"/>
      <c r="BB528" s="97"/>
      <c r="BC528" s="97"/>
      <c r="BD528" s="97"/>
      <c r="BE528" s="97"/>
    </row>
    <row r="529" spans="35:57" ht="12.75" customHeight="1" x14ac:dyDescent="0.2">
      <c r="AI529" s="91"/>
      <c r="AJ529" s="91"/>
      <c r="AK529" s="91"/>
      <c r="AL529" s="92"/>
      <c r="AM529" s="91"/>
      <c r="AN529" s="91"/>
      <c r="AO529" s="91"/>
      <c r="AP529" s="83"/>
      <c r="AQ529" s="83"/>
      <c r="AR529" s="83"/>
      <c r="AS529" s="83"/>
      <c r="AT529" s="83"/>
      <c r="AU529" s="83"/>
      <c r="AV529" s="83"/>
      <c r="AW529" s="83"/>
      <c r="AX529" s="83"/>
      <c r="AY529" s="97"/>
      <c r="AZ529" s="97"/>
      <c r="BA529" s="97"/>
      <c r="BB529" s="97"/>
      <c r="BC529" s="97"/>
      <c r="BD529" s="97"/>
      <c r="BE529" s="97"/>
    </row>
    <row r="530" spans="35:57" ht="12.75" customHeight="1" x14ac:dyDescent="0.2">
      <c r="AI530" s="91"/>
      <c r="AJ530" s="91"/>
      <c r="AK530" s="91"/>
      <c r="AL530" s="92"/>
      <c r="AM530" s="91"/>
      <c r="AN530" s="91"/>
      <c r="AO530" s="91"/>
      <c r="AP530" s="83"/>
      <c r="AQ530" s="83"/>
      <c r="AR530" s="83"/>
      <c r="AS530" s="83"/>
      <c r="AT530" s="83"/>
      <c r="AU530" s="83"/>
      <c r="AV530" s="83"/>
      <c r="AW530" s="83"/>
      <c r="AX530" s="83"/>
      <c r="AY530" s="97"/>
      <c r="AZ530" s="97"/>
      <c r="BA530" s="97"/>
      <c r="BB530" s="97"/>
      <c r="BC530" s="97"/>
      <c r="BD530" s="97"/>
      <c r="BE530" s="97"/>
    </row>
    <row r="531" spans="35:57" ht="12.75" customHeight="1" x14ac:dyDescent="0.2">
      <c r="AI531" s="91"/>
      <c r="AJ531" s="91"/>
      <c r="AK531" s="91"/>
      <c r="AL531" s="92"/>
      <c r="AM531" s="91"/>
      <c r="AN531" s="91"/>
      <c r="AO531" s="91"/>
      <c r="AP531" s="83"/>
      <c r="AQ531" s="83"/>
      <c r="AR531" s="83"/>
      <c r="AS531" s="83"/>
      <c r="AT531" s="83"/>
      <c r="AU531" s="83"/>
      <c r="AV531" s="83"/>
      <c r="AW531" s="83"/>
      <c r="AX531" s="83"/>
      <c r="AY531" s="97"/>
      <c r="AZ531" s="97"/>
      <c r="BA531" s="97"/>
      <c r="BB531" s="97"/>
      <c r="BC531" s="97"/>
      <c r="BD531" s="97"/>
      <c r="BE531" s="97"/>
    </row>
    <row r="532" spans="35:57" ht="12.75" customHeight="1" x14ac:dyDescent="0.2">
      <c r="AI532" s="91"/>
      <c r="AJ532" s="91"/>
      <c r="AK532" s="91"/>
      <c r="AL532" s="92"/>
      <c r="AM532" s="91"/>
      <c r="AN532" s="91"/>
      <c r="AO532" s="91"/>
      <c r="AP532" s="83"/>
      <c r="AQ532" s="83"/>
      <c r="AR532" s="83"/>
      <c r="AS532" s="83"/>
      <c r="AT532" s="83"/>
      <c r="AU532" s="83"/>
      <c r="AV532" s="83"/>
      <c r="AW532" s="83"/>
      <c r="AX532" s="83"/>
      <c r="AY532" s="97"/>
      <c r="AZ532" s="97"/>
      <c r="BA532" s="97"/>
      <c r="BB532" s="97"/>
      <c r="BC532" s="97"/>
      <c r="BD532" s="97"/>
      <c r="BE532" s="97"/>
    </row>
    <row r="533" spans="35:57" ht="12.75" customHeight="1" x14ac:dyDescent="0.2">
      <c r="AI533" s="91"/>
      <c r="AJ533" s="91"/>
      <c r="AK533" s="91"/>
      <c r="AL533" s="92"/>
      <c r="AM533" s="91"/>
      <c r="AN533" s="91"/>
      <c r="AO533" s="91"/>
      <c r="AP533" s="83"/>
      <c r="AQ533" s="83"/>
      <c r="AR533" s="83"/>
      <c r="AS533" s="83"/>
      <c r="AT533" s="83"/>
      <c r="AU533" s="83"/>
      <c r="AV533" s="83"/>
      <c r="AW533" s="83"/>
      <c r="AX533" s="83"/>
      <c r="AY533" s="97"/>
      <c r="AZ533" s="97"/>
      <c r="BA533" s="97"/>
      <c r="BB533" s="97"/>
      <c r="BC533" s="97"/>
      <c r="BD533" s="97"/>
      <c r="BE533" s="97"/>
    </row>
    <row r="534" spans="35:57" ht="12.75" customHeight="1" x14ac:dyDescent="0.2">
      <c r="AI534" s="91"/>
      <c r="AJ534" s="91"/>
      <c r="AK534" s="91"/>
      <c r="AL534" s="92"/>
      <c r="AM534" s="91"/>
      <c r="AN534" s="91"/>
      <c r="AO534" s="91"/>
      <c r="AP534" s="83"/>
      <c r="AQ534" s="83"/>
      <c r="AR534" s="83"/>
      <c r="AS534" s="83"/>
      <c r="AT534" s="83"/>
      <c r="AU534" s="83"/>
      <c r="AV534" s="83"/>
      <c r="AW534" s="83"/>
      <c r="AX534" s="83"/>
      <c r="AY534" s="97"/>
      <c r="AZ534" s="97"/>
      <c r="BA534" s="97"/>
      <c r="BB534" s="97"/>
      <c r="BC534" s="97"/>
      <c r="BD534" s="97"/>
      <c r="BE534" s="97"/>
    </row>
    <row r="535" spans="35:57" ht="12.75" customHeight="1" x14ac:dyDescent="0.2">
      <c r="AI535" s="91"/>
      <c r="AJ535" s="91"/>
      <c r="AK535" s="91"/>
      <c r="AL535" s="92"/>
      <c r="AM535" s="91"/>
      <c r="AN535" s="91"/>
      <c r="AO535" s="91"/>
      <c r="AP535" s="83"/>
      <c r="AQ535" s="83"/>
      <c r="AR535" s="83"/>
      <c r="AS535" s="83"/>
      <c r="AT535" s="83"/>
      <c r="AU535" s="83"/>
      <c r="AV535" s="83"/>
      <c r="AW535" s="83"/>
      <c r="AX535" s="83"/>
      <c r="AY535" s="97"/>
      <c r="AZ535" s="97"/>
      <c r="BA535" s="97"/>
      <c r="BB535" s="97"/>
      <c r="BC535" s="97"/>
      <c r="BD535" s="97"/>
      <c r="BE535" s="97"/>
    </row>
    <row r="536" spans="35:57" ht="12.75" customHeight="1" x14ac:dyDescent="0.2">
      <c r="AI536" s="91"/>
      <c r="AJ536" s="91"/>
      <c r="AK536" s="91"/>
      <c r="AL536" s="92"/>
      <c r="AM536" s="91"/>
      <c r="AN536" s="91"/>
      <c r="AO536" s="91"/>
      <c r="AP536" s="83"/>
      <c r="AQ536" s="83"/>
      <c r="AR536" s="83"/>
      <c r="AS536" s="83"/>
      <c r="AT536" s="83"/>
      <c r="AU536" s="83"/>
      <c r="AV536" s="83"/>
      <c r="AW536" s="83"/>
      <c r="AX536" s="83"/>
      <c r="AY536" s="97"/>
      <c r="AZ536" s="97"/>
      <c r="BA536" s="97"/>
      <c r="BB536" s="97"/>
      <c r="BC536" s="97"/>
      <c r="BD536" s="97"/>
      <c r="BE536" s="97"/>
    </row>
    <row r="537" spans="35:57" ht="12.75" customHeight="1" x14ac:dyDescent="0.2">
      <c r="AI537" s="91"/>
      <c r="AJ537" s="91"/>
      <c r="AK537" s="91"/>
      <c r="AL537" s="92"/>
      <c r="AM537" s="91"/>
      <c r="AN537" s="91"/>
      <c r="AO537" s="91"/>
      <c r="AP537" s="83"/>
      <c r="AQ537" s="83"/>
      <c r="AR537" s="83"/>
      <c r="AS537" s="83"/>
      <c r="AT537" s="83"/>
      <c r="AU537" s="83"/>
      <c r="AV537" s="83"/>
      <c r="AW537" s="83"/>
      <c r="AX537" s="83"/>
      <c r="AY537" s="97"/>
      <c r="AZ537" s="97"/>
      <c r="BA537" s="97"/>
      <c r="BB537" s="97"/>
      <c r="BC537" s="97"/>
      <c r="BD537" s="97"/>
      <c r="BE537" s="97"/>
    </row>
    <row r="538" spans="35:57" ht="12.75" customHeight="1" x14ac:dyDescent="0.2">
      <c r="AI538" s="91"/>
      <c r="AJ538" s="91"/>
      <c r="AK538" s="91"/>
      <c r="AL538" s="92"/>
      <c r="AM538" s="91"/>
      <c r="AN538" s="91"/>
      <c r="AO538" s="91"/>
      <c r="AP538" s="83"/>
      <c r="AQ538" s="83"/>
      <c r="AR538" s="83"/>
      <c r="AS538" s="83"/>
      <c r="AT538" s="83"/>
      <c r="AU538" s="83"/>
      <c r="AV538" s="83"/>
      <c r="AW538" s="83"/>
      <c r="AX538" s="83"/>
      <c r="AY538" s="97"/>
      <c r="AZ538" s="97"/>
      <c r="BA538" s="97"/>
      <c r="BB538" s="97"/>
      <c r="BC538" s="97"/>
      <c r="BD538" s="97"/>
      <c r="BE538" s="97"/>
    </row>
    <row r="539" spans="35:57" ht="12.75" customHeight="1" x14ac:dyDescent="0.2">
      <c r="AI539" s="91"/>
      <c r="AJ539" s="91"/>
      <c r="AK539" s="91"/>
      <c r="AL539" s="92"/>
      <c r="AM539" s="91"/>
      <c r="AN539" s="91"/>
      <c r="AO539" s="91"/>
      <c r="AP539" s="83"/>
      <c r="AQ539" s="83"/>
      <c r="AR539" s="83"/>
      <c r="AS539" s="83"/>
      <c r="AT539" s="83"/>
      <c r="AU539" s="83"/>
      <c r="AV539" s="83"/>
      <c r="AW539" s="83"/>
      <c r="AX539" s="83"/>
      <c r="AY539" s="97"/>
      <c r="AZ539" s="97"/>
      <c r="BA539" s="97"/>
      <c r="BB539" s="97"/>
      <c r="BC539" s="97"/>
      <c r="BD539" s="97"/>
      <c r="BE539" s="97"/>
    </row>
    <row r="540" spans="35:57" ht="12.75" customHeight="1" x14ac:dyDescent="0.2">
      <c r="AI540" s="91"/>
      <c r="AJ540" s="91"/>
      <c r="AK540" s="91"/>
      <c r="AL540" s="92"/>
      <c r="AM540" s="91"/>
      <c r="AN540" s="91"/>
      <c r="AO540" s="91"/>
      <c r="AP540" s="83"/>
      <c r="AQ540" s="83"/>
      <c r="AR540" s="83"/>
      <c r="AS540" s="83"/>
      <c r="AT540" s="83"/>
      <c r="AU540" s="83"/>
      <c r="AV540" s="83"/>
      <c r="AW540" s="83"/>
      <c r="AX540" s="83"/>
      <c r="AY540" s="97"/>
      <c r="AZ540" s="97"/>
      <c r="BA540" s="97"/>
      <c r="BB540" s="97"/>
      <c r="BC540" s="97"/>
      <c r="BD540" s="97"/>
      <c r="BE540" s="97"/>
    </row>
    <row r="541" spans="35:57" ht="12.75" customHeight="1" x14ac:dyDescent="0.2">
      <c r="AI541" s="91"/>
      <c r="AJ541" s="91"/>
      <c r="AK541" s="91"/>
      <c r="AL541" s="92"/>
      <c r="AM541" s="91"/>
      <c r="AN541" s="91"/>
      <c r="AO541" s="91"/>
      <c r="AP541" s="83"/>
      <c r="AQ541" s="83"/>
      <c r="AR541" s="83"/>
      <c r="AS541" s="83"/>
      <c r="AT541" s="83"/>
      <c r="AU541" s="83"/>
      <c r="AV541" s="83"/>
      <c r="AW541" s="83"/>
      <c r="AX541" s="83"/>
      <c r="AY541" s="97"/>
      <c r="AZ541" s="97"/>
      <c r="BA541" s="97"/>
      <c r="BB541" s="97"/>
      <c r="BC541" s="97"/>
      <c r="BD541" s="97"/>
      <c r="BE541" s="97"/>
    </row>
    <row r="542" spans="35:57" ht="12.75" customHeight="1" x14ac:dyDescent="0.2">
      <c r="AI542" s="91"/>
      <c r="AJ542" s="91"/>
      <c r="AK542" s="91"/>
      <c r="AL542" s="92"/>
      <c r="AM542" s="91"/>
      <c r="AN542" s="91"/>
      <c r="AO542" s="91"/>
      <c r="AP542" s="83"/>
      <c r="AQ542" s="83"/>
      <c r="AR542" s="83"/>
      <c r="AS542" s="83"/>
      <c r="AT542" s="83"/>
      <c r="AU542" s="83"/>
      <c r="AV542" s="83"/>
      <c r="AW542" s="83"/>
      <c r="AX542" s="83"/>
      <c r="AY542" s="97"/>
      <c r="AZ542" s="97"/>
      <c r="BA542" s="97"/>
      <c r="BB542" s="97"/>
      <c r="BC542" s="97"/>
      <c r="BD542" s="97"/>
      <c r="BE542" s="97"/>
    </row>
    <row r="543" spans="35:57" ht="12.75" customHeight="1" x14ac:dyDescent="0.2">
      <c r="AI543" s="91"/>
      <c r="AJ543" s="91"/>
      <c r="AK543" s="91"/>
      <c r="AL543" s="92"/>
      <c r="AM543" s="91"/>
      <c r="AN543" s="91"/>
      <c r="AO543" s="91"/>
      <c r="AP543" s="83"/>
      <c r="AQ543" s="83"/>
      <c r="AR543" s="83"/>
      <c r="AS543" s="83"/>
      <c r="AT543" s="83"/>
      <c r="AU543" s="83"/>
      <c r="AV543" s="83"/>
      <c r="AW543" s="83"/>
      <c r="AX543" s="83"/>
      <c r="AY543" s="97"/>
      <c r="AZ543" s="97"/>
      <c r="BA543" s="97"/>
      <c r="BB543" s="97"/>
      <c r="BC543" s="97"/>
      <c r="BD543" s="97"/>
      <c r="BE543" s="97"/>
    </row>
    <row r="544" spans="35:57" ht="12.75" customHeight="1" x14ac:dyDescent="0.2">
      <c r="AI544" s="91"/>
      <c r="AJ544" s="91"/>
      <c r="AK544" s="91"/>
      <c r="AL544" s="92"/>
      <c r="AM544" s="91"/>
      <c r="AN544" s="91"/>
      <c r="AO544" s="91"/>
      <c r="AP544" s="83"/>
      <c r="AQ544" s="83"/>
      <c r="AR544" s="83"/>
      <c r="AS544" s="83"/>
      <c r="AT544" s="83"/>
      <c r="AU544" s="83"/>
      <c r="AV544" s="83"/>
      <c r="AW544" s="83"/>
      <c r="AX544" s="83"/>
      <c r="AY544" s="97"/>
      <c r="AZ544" s="97"/>
      <c r="BA544" s="97"/>
      <c r="BB544" s="97"/>
      <c r="BC544" s="97"/>
      <c r="BD544" s="97"/>
      <c r="BE544" s="97"/>
    </row>
    <row r="545" spans="35:57" ht="12.75" customHeight="1" x14ac:dyDescent="0.2">
      <c r="AI545" s="91"/>
      <c r="AJ545" s="91"/>
      <c r="AK545" s="91"/>
      <c r="AL545" s="92"/>
      <c r="AM545" s="91"/>
      <c r="AN545" s="91"/>
      <c r="AO545" s="91"/>
      <c r="AP545" s="83"/>
      <c r="AQ545" s="83"/>
      <c r="AR545" s="83"/>
      <c r="AS545" s="83"/>
      <c r="AT545" s="83"/>
      <c r="AU545" s="83"/>
      <c r="AV545" s="83"/>
      <c r="AW545" s="83"/>
      <c r="AX545" s="83"/>
      <c r="AY545" s="97"/>
      <c r="AZ545" s="97"/>
      <c r="BA545" s="97"/>
      <c r="BB545" s="97"/>
      <c r="BC545" s="97"/>
      <c r="BD545" s="97"/>
      <c r="BE545" s="97"/>
    </row>
    <row r="546" spans="35:57" ht="12.75" customHeight="1" x14ac:dyDescent="0.2">
      <c r="AI546" s="91"/>
      <c r="AJ546" s="91"/>
      <c r="AK546" s="91"/>
      <c r="AL546" s="92"/>
      <c r="AM546" s="91"/>
      <c r="AN546" s="91"/>
      <c r="AO546" s="91"/>
      <c r="AP546" s="83"/>
      <c r="AQ546" s="83"/>
      <c r="AR546" s="83"/>
      <c r="AS546" s="83"/>
      <c r="AT546" s="83"/>
      <c r="AU546" s="83"/>
      <c r="AV546" s="83"/>
      <c r="AW546" s="83"/>
      <c r="AX546" s="83"/>
      <c r="AY546" s="97"/>
      <c r="AZ546" s="97"/>
      <c r="BA546" s="97"/>
      <c r="BB546" s="97"/>
      <c r="BC546" s="97"/>
      <c r="BD546" s="97"/>
      <c r="BE546" s="97"/>
    </row>
    <row r="547" spans="35:57" ht="12.75" customHeight="1" x14ac:dyDescent="0.2">
      <c r="AI547" s="91"/>
      <c r="AJ547" s="91"/>
      <c r="AK547" s="91"/>
      <c r="AL547" s="92"/>
      <c r="AM547" s="91"/>
      <c r="AN547" s="91"/>
      <c r="AO547" s="91"/>
      <c r="AP547" s="83"/>
      <c r="AQ547" s="83"/>
      <c r="AR547" s="83"/>
      <c r="AS547" s="83"/>
      <c r="AT547" s="83"/>
      <c r="AU547" s="83"/>
      <c r="AV547" s="83"/>
      <c r="AW547" s="83"/>
      <c r="AX547" s="83"/>
      <c r="AY547" s="97"/>
      <c r="AZ547" s="97"/>
      <c r="BA547" s="97"/>
      <c r="BB547" s="97"/>
      <c r="BC547" s="97"/>
      <c r="BD547" s="97"/>
      <c r="BE547" s="97"/>
    </row>
    <row r="548" spans="35:57" ht="12.75" customHeight="1" x14ac:dyDescent="0.2">
      <c r="AI548" s="91"/>
      <c r="AJ548" s="91"/>
      <c r="AK548" s="91"/>
      <c r="AL548" s="92"/>
      <c r="AM548" s="91"/>
      <c r="AN548" s="91"/>
      <c r="AO548" s="91"/>
      <c r="AP548" s="83"/>
      <c r="AQ548" s="83"/>
      <c r="AR548" s="83"/>
      <c r="AS548" s="83"/>
      <c r="AT548" s="83"/>
      <c r="AU548" s="83"/>
      <c r="AV548" s="83"/>
      <c r="AW548" s="83"/>
      <c r="AX548" s="83"/>
      <c r="AY548" s="97"/>
      <c r="AZ548" s="97"/>
      <c r="BA548" s="97"/>
      <c r="BB548" s="97"/>
      <c r="BC548" s="97"/>
      <c r="BD548" s="97"/>
      <c r="BE548" s="97"/>
    </row>
    <row r="549" spans="35:57" ht="12.75" customHeight="1" x14ac:dyDescent="0.2">
      <c r="AI549" s="91"/>
      <c r="AJ549" s="91"/>
      <c r="AK549" s="91"/>
      <c r="AL549" s="92"/>
      <c r="AM549" s="91"/>
      <c r="AN549" s="91"/>
      <c r="AO549" s="91"/>
      <c r="AP549" s="83"/>
      <c r="AQ549" s="83"/>
      <c r="AR549" s="83"/>
      <c r="AS549" s="83"/>
      <c r="AT549" s="83"/>
      <c r="AU549" s="83"/>
      <c r="AV549" s="83"/>
      <c r="AW549" s="83"/>
      <c r="AX549" s="83"/>
      <c r="AY549" s="97"/>
      <c r="AZ549" s="97"/>
      <c r="BA549" s="97"/>
      <c r="BB549" s="97"/>
      <c r="BC549" s="97"/>
      <c r="BD549" s="97"/>
      <c r="BE549" s="97"/>
    </row>
    <row r="550" spans="35:57" ht="12.75" customHeight="1" x14ac:dyDescent="0.2">
      <c r="AI550" s="91"/>
      <c r="AJ550" s="91"/>
      <c r="AK550" s="91"/>
      <c r="AL550" s="92"/>
      <c r="AM550" s="91"/>
      <c r="AN550" s="91"/>
      <c r="AO550" s="91"/>
      <c r="AP550" s="83"/>
      <c r="AQ550" s="83"/>
      <c r="AR550" s="83"/>
      <c r="AS550" s="83"/>
      <c r="AT550" s="83"/>
      <c r="AU550" s="83"/>
      <c r="AV550" s="83"/>
      <c r="AW550" s="83"/>
      <c r="AX550" s="83"/>
      <c r="AY550" s="97"/>
      <c r="AZ550" s="97"/>
      <c r="BA550" s="97"/>
      <c r="BB550" s="97"/>
      <c r="BC550" s="97"/>
      <c r="BD550" s="97"/>
      <c r="BE550" s="97"/>
    </row>
    <row r="551" spans="35:57" ht="12.75" customHeight="1" x14ac:dyDescent="0.2">
      <c r="AI551" s="91"/>
      <c r="AJ551" s="91"/>
      <c r="AK551" s="91"/>
      <c r="AL551" s="92"/>
      <c r="AM551" s="91"/>
      <c r="AN551" s="91"/>
      <c r="AO551" s="91"/>
      <c r="AP551" s="83"/>
      <c r="AQ551" s="83"/>
      <c r="AR551" s="83"/>
      <c r="AS551" s="83"/>
      <c r="AT551" s="83"/>
      <c r="AU551" s="83"/>
      <c r="AV551" s="83"/>
      <c r="AW551" s="83"/>
      <c r="AX551" s="83"/>
      <c r="AY551" s="97"/>
      <c r="AZ551" s="97"/>
      <c r="BA551" s="97"/>
      <c r="BB551" s="97"/>
      <c r="BC551" s="97"/>
      <c r="BD551" s="97"/>
      <c r="BE551" s="97"/>
    </row>
    <row r="552" spans="35:57" ht="12.75" customHeight="1" x14ac:dyDescent="0.2">
      <c r="AI552" s="91"/>
      <c r="AJ552" s="91"/>
      <c r="AK552" s="91"/>
      <c r="AL552" s="92"/>
      <c r="AM552" s="91"/>
      <c r="AN552" s="91"/>
      <c r="AO552" s="91"/>
      <c r="AP552" s="83"/>
      <c r="AQ552" s="83"/>
      <c r="AR552" s="83"/>
      <c r="AS552" s="83"/>
      <c r="AT552" s="83"/>
      <c r="AU552" s="83"/>
      <c r="AV552" s="83"/>
      <c r="AW552" s="83"/>
      <c r="AX552" s="83"/>
      <c r="AY552" s="97"/>
      <c r="AZ552" s="97"/>
      <c r="BA552" s="97"/>
      <c r="BB552" s="97"/>
      <c r="BC552" s="97"/>
      <c r="BD552" s="97"/>
      <c r="BE552" s="97"/>
    </row>
    <row r="553" spans="35:57" ht="12.75" customHeight="1" x14ac:dyDescent="0.2">
      <c r="AI553" s="91"/>
      <c r="AJ553" s="91"/>
      <c r="AK553" s="91"/>
      <c r="AL553" s="92"/>
      <c r="AM553" s="91"/>
      <c r="AN553" s="91"/>
      <c r="AO553" s="91"/>
      <c r="AP553" s="83"/>
      <c r="AQ553" s="83"/>
      <c r="AR553" s="83"/>
      <c r="AS553" s="83"/>
      <c r="AT553" s="83"/>
      <c r="AU553" s="83"/>
      <c r="AV553" s="83"/>
      <c r="AW553" s="83"/>
      <c r="AX553" s="83"/>
      <c r="AY553" s="97"/>
      <c r="AZ553" s="97"/>
      <c r="BA553" s="97"/>
      <c r="BB553" s="97"/>
      <c r="BC553" s="97"/>
      <c r="BD553" s="97"/>
      <c r="BE553" s="97"/>
    </row>
    <row r="554" spans="35:57" ht="12.75" customHeight="1" x14ac:dyDescent="0.2">
      <c r="AI554" s="91"/>
      <c r="AJ554" s="91"/>
      <c r="AK554" s="91"/>
      <c r="AL554" s="92"/>
      <c r="AM554" s="91"/>
      <c r="AN554" s="91"/>
      <c r="AO554" s="91"/>
      <c r="AP554" s="83"/>
      <c r="AQ554" s="83"/>
      <c r="AR554" s="83"/>
      <c r="AS554" s="83"/>
      <c r="AT554" s="83"/>
      <c r="AU554" s="83"/>
      <c r="AV554" s="83"/>
      <c r="AW554" s="83"/>
      <c r="AX554" s="83"/>
      <c r="AY554" s="97"/>
      <c r="AZ554" s="97"/>
      <c r="BA554" s="97"/>
      <c r="BB554" s="97"/>
      <c r="BC554" s="97"/>
      <c r="BD554" s="97"/>
      <c r="BE554" s="97"/>
    </row>
    <row r="555" spans="35:57" ht="12.75" customHeight="1" x14ac:dyDescent="0.2">
      <c r="AI555" s="91"/>
      <c r="AJ555" s="91"/>
      <c r="AK555" s="91"/>
      <c r="AL555" s="92"/>
      <c r="AM555" s="91"/>
      <c r="AN555" s="91"/>
      <c r="AO555" s="91"/>
      <c r="AP555" s="83"/>
      <c r="AQ555" s="83"/>
      <c r="AR555" s="83"/>
      <c r="AS555" s="83"/>
      <c r="AT555" s="83"/>
      <c r="AU555" s="83"/>
      <c r="AV555" s="83"/>
      <c r="AW555" s="83"/>
      <c r="AX555" s="83"/>
      <c r="AY555" s="97"/>
      <c r="AZ555" s="97"/>
      <c r="BA555" s="97"/>
      <c r="BB555" s="97"/>
      <c r="BC555" s="97"/>
      <c r="BD555" s="97"/>
      <c r="BE555" s="97"/>
    </row>
    <row r="556" spans="35:57" ht="12.75" customHeight="1" x14ac:dyDescent="0.2">
      <c r="AI556" s="91"/>
      <c r="AJ556" s="91"/>
      <c r="AK556" s="91"/>
      <c r="AL556" s="92"/>
      <c r="AM556" s="91"/>
      <c r="AN556" s="91"/>
      <c r="AO556" s="91"/>
      <c r="AP556" s="83"/>
      <c r="AQ556" s="83"/>
      <c r="AR556" s="83"/>
      <c r="AS556" s="83"/>
      <c r="AT556" s="83"/>
      <c r="AU556" s="83"/>
      <c r="AV556" s="83"/>
      <c r="AW556" s="83"/>
      <c r="AX556" s="83"/>
      <c r="AY556" s="97"/>
      <c r="AZ556" s="97"/>
      <c r="BA556" s="97"/>
      <c r="BB556" s="97"/>
      <c r="BC556" s="97"/>
      <c r="BD556" s="97"/>
      <c r="BE556" s="97"/>
    </row>
    <row r="557" spans="35:57" ht="12.75" customHeight="1" x14ac:dyDescent="0.2">
      <c r="AI557" s="91"/>
      <c r="AJ557" s="91"/>
      <c r="AK557" s="91"/>
      <c r="AL557" s="92"/>
      <c r="AM557" s="91"/>
      <c r="AN557" s="91"/>
      <c r="AO557" s="91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  <c r="BA557" s="83"/>
      <c r="BB557" s="83"/>
      <c r="BC557" s="83"/>
      <c r="BD557" s="83"/>
      <c r="BE557" s="83"/>
    </row>
    <row r="558" spans="35:57" ht="12.75" customHeight="1" x14ac:dyDescent="0.2">
      <c r="AI558" s="91"/>
      <c r="AJ558" s="91"/>
      <c r="AK558" s="91"/>
      <c r="AL558" s="92"/>
      <c r="AM558" s="91"/>
      <c r="AN558" s="91"/>
      <c r="AO558" s="91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  <c r="BA558" s="83"/>
      <c r="BB558" s="83"/>
      <c r="BC558" s="83"/>
      <c r="BD558" s="83"/>
      <c r="BE558" s="83"/>
    </row>
    <row r="559" spans="35:57" ht="12.75" customHeight="1" x14ac:dyDescent="0.2">
      <c r="AI559" s="91"/>
      <c r="AJ559" s="91"/>
      <c r="AK559" s="91"/>
      <c r="AL559" s="92"/>
      <c r="AM559" s="91"/>
      <c r="AN559" s="91"/>
      <c r="AO559" s="91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  <c r="BA559" s="83"/>
      <c r="BB559" s="83"/>
      <c r="BC559" s="83"/>
      <c r="BD559" s="83"/>
      <c r="BE559" s="83"/>
    </row>
    <row r="560" spans="35:57" ht="12.75" customHeight="1" x14ac:dyDescent="0.2">
      <c r="AI560" s="91"/>
      <c r="AJ560" s="91"/>
      <c r="AK560" s="91"/>
      <c r="AL560" s="92"/>
      <c r="AM560" s="135"/>
      <c r="AN560" s="91"/>
      <c r="AO560" s="91"/>
      <c r="AP560" s="83"/>
      <c r="AQ560" s="83"/>
      <c r="AR560" s="83"/>
      <c r="AS560" s="83"/>
      <c r="AT560" s="83"/>
      <c r="AU560" s="83"/>
      <c r="AV560" s="83"/>
      <c r="AW560" s="83"/>
      <c r="AX560" s="83"/>
    </row>
    <row r="561" spans="35:50" ht="12.75" customHeight="1" x14ac:dyDescent="0.2">
      <c r="AI561" s="91"/>
      <c r="AJ561" s="91"/>
      <c r="AK561" s="91"/>
      <c r="AL561" s="92"/>
      <c r="AM561" s="91"/>
      <c r="AN561" s="91"/>
      <c r="AO561" s="91"/>
      <c r="AP561" s="83"/>
      <c r="AQ561" s="83"/>
      <c r="AR561" s="83"/>
      <c r="AS561" s="83"/>
      <c r="AT561" s="83"/>
      <c r="AU561" s="83"/>
      <c r="AV561" s="83"/>
      <c r="AW561" s="83"/>
      <c r="AX561" s="83"/>
    </row>
    <row r="562" spans="35:50" ht="12.75" customHeight="1" x14ac:dyDescent="0.2">
      <c r="AI562" s="91"/>
      <c r="AJ562" s="91"/>
      <c r="AK562" s="91"/>
      <c r="AL562" s="92"/>
      <c r="AM562" s="91"/>
      <c r="AN562" s="91"/>
      <c r="AO562" s="91"/>
      <c r="AP562" s="83"/>
      <c r="AQ562" s="83"/>
      <c r="AR562" s="83"/>
      <c r="AS562" s="83"/>
      <c r="AT562" s="83"/>
      <c r="AU562" s="83"/>
      <c r="AV562" s="83"/>
      <c r="AW562" s="83"/>
      <c r="AX562" s="83"/>
    </row>
    <row r="563" spans="35:50" ht="12.75" customHeight="1" x14ac:dyDescent="0.2">
      <c r="AI563" s="91"/>
      <c r="AJ563" s="91"/>
      <c r="AK563" s="135"/>
      <c r="AL563" s="92"/>
      <c r="AM563" s="91"/>
      <c r="AN563" s="91"/>
      <c r="AO563" s="91"/>
      <c r="AP563" s="83"/>
      <c r="AQ563" s="83"/>
      <c r="AR563" s="83"/>
      <c r="AS563" s="83"/>
      <c r="AT563" s="83"/>
      <c r="AU563" s="83"/>
      <c r="AV563" s="83"/>
      <c r="AW563" s="83"/>
      <c r="AX563" s="83"/>
    </row>
    <row r="564" spans="35:50" ht="12.75" customHeight="1" x14ac:dyDescent="0.2">
      <c r="AI564" s="91"/>
      <c r="AJ564" s="91"/>
      <c r="AK564" s="135"/>
      <c r="AL564" s="92"/>
      <c r="AM564" s="91"/>
      <c r="AN564" s="91"/>
      <c r="AO564" s="91"/>
      <c r="AP564" s="83"/>
      <c r="AQ564" s="83"/>
      <c r="AR564" s="83"/>
      <c r="AS564" s="83"/>
      <c r="AT564" s="83"/>
      <c r="AU564" s="83"/>
      <c r="AV564" s="83"/>
      <c r="AW564" s="83"/>
      <c r="AX564" s="83"/>
    </row>
    <row r="565" spans="35:50" ht="12.75" customHeight="1" x14ac:dyDescent="0.2">
      <c r="AI565" s="91"/>
      <c r="AJ565" s="91"/>
      <c r="AK565" s="135"/>
      <c r="AL565" s="92"/>
      <c r="AM565" s="91"/>
      <c r="AN565" s="91"/>
      <c r="AO565" s="91"/>
      <c r="AP565" s="83"/>
      <c r="AQ565" s="83"/>
      <c r="AR565" s="83"/>
      <c r="AS565" s="83"/>
      <c r="AT565" s="83"/>
      <c r="AU565" s="83"/>
      <c r="AV565" s="83"/>
      <c r="AW565" s="83"/>
      <c r="AX565" s="83"/>
    </row>
    <row r="566" spans="35:50" ht="12.75" customHeight="1" x14ac:dyDescent="0.2">
      <c r="AI566" s="91"/>
      <c r="AJ566" s="91"/>
      <c r="AK566" s="135"/>
      <c r="AL566" s="92"/>
      <c r="AM566" s="91"/>
      <c r="AN566" s="91"/>
      <c r="AO566" s="91"/>
      <c r="AP566" s="83"/>
      <c r="AQ566" s="83"/>
      <c r="AR566" s="83"/>
      <c r="AS566" s="83"/>
      <c r="AT566" s="83"/>
      <c r="AU566" s="83"/>
      <c r="AV566" s="83"/>
      <c r="AW566" s="83"/>
      <c r="AX566" s="83"/>
    </row>
    <row r="567" spans="35:50" ht="12.75" customHeight="1" x14ac:dyDescent="0.2">
      <c r="AI567" s="91"/>
      <c r="AJ567" s="91"/>
      <c r="AK567" s="135"/>
      <c r="AL567" s="92"/>
      <c r="AM567" s="91"/>
      <c r="AN567" s="91"/>
      <c r="AO567" s="91"/>
      <c r="AP567" s="83"/>
      <c r="AQ567" s="83"/>
      <c r="AR567" s="83"/>
      <c r="AS567" s="83"/>
      <c r="AT567" s="83"/>
      <c r="AU567" s="83"/>
      <c r="AV567" s="83"/>
      <c r="AW567" s="83"/>
      <c r="AX567" s="83"/>
    </row>
    <row r="568" spans="35:50" ht="12.75" customHeight="1" x14ac:dyDescent="0.2">
      <c r="AI568" s="91"/>
      <c r="AJ568" s="91"/>
      <c r="AK568" s="135"/>
      <c r="AL568" s="135"/>
      <c r="AM568" s="91"/>
      <c r="AN568" s="91"/>
      <c r="AO568" s="91"/>
      <c r="AP568" s="83"/>
      <c r="AQ568" s="83"/>
      <c r="AR568" s="83"/>
      <c r="AS568" s="83"/>
      <c r="AT568" s="83"/>
      <c r="AU568" s="83"/>
      <c r="AV568" s="83"/>
      <c r="AW568" s="83"/>
      <c r="AX568" s="83"/>
    </row>
    <row r="569" spans="35:50" ht="12.75" customHeight="1" x14ac:dyDescent="0.2">
      <c r="AI569" s="91"/>
      <c r="AJ569" s="91"/>
      <c r="AK569" s="135"/>
      <c r="AL569" s="135"/>
      <c r="AM569" s="91"/>
      <c r="AN569" s="91"/>
      <c r="AO569" s="91"/>
      <c r="AQ569" s="83"/>
      <c r="AR569" s="83"/>
      <c r="AS569" s="83"/>
      <c r="AT569" s="83"/>
      <c r="AU569" s="83"/>
      <c r="AV569" s="83"/>
      <c r="AW569" s="83"/>
    </row>
    <row r="570" spans="35:50" ht="12.75" customHeight="1" x14ac:dyDescent="0.2">
      <c r="AI570" s="91"/>
      <c r="AJ570" s="91"/>
      <c r="AK570" s="135"/>
      <c r="AL570" s="135"/>
      <c r="AM570" s="91"/>
      <c r="AN570" s="91"/>
      <c r="AO570" s="91"/>
      <c r="AQ570" s="83"/>
      <c r="AR570" s="83"/>
      <c r="AS570" s="83"/>
      <c r="AT570" s="83"/>
      <c r="AU570" s="83"/>
      <c r="AV570" s="83"/>
      <c r="AW570" s="83"/>
    </row>
    <row r="571" spans="35:50" ht="12.75" customHeight="1" x14ac:dyDescent="0.2">
      <c r="AI571" s="91"/>
      <c r="AJ571" s="91"/>
      <c r="AK571" s="135"/>
      <c r="AL571" s="135"/>
      <c r="AM571" s="91"/>
      <c r="AN571" s="91"/>
      <c r="AO571" s="91"/>
      <c r="AQ571" s="83"/>
      <c r="AR571" s="83"/>
      <c r="AS571" s="83"/>
      <c r="AT571" s="83"/>
      <c r="AU571" s="83"/>
      <c r="AV571" s="83"/>
      <c r="AW571" s="83"/>
    </row>
    <row r="572" spans="35:50" ht="12.75" customHeight="1" x14ac:dyDescent="0.2">
      <c r="AI572" s="91"/>
      <c r="AJ572" s="91"/>
      <c r="AK572" s="135"/>
      <c r="AL572" s="135"/>
      <c r="AM572" s="91"/>
      <c r="AN572" s="91"/>
      <c r="AO572" s="91"/>
      <c r="AQ572" s="83"/>
      <c r="AR572" s="83"/>
      <c r="AS572" s="83"/>
      <c r="AT572" s="83"/>
      <c r="AU572" s="83"/>
      <c r="AV572" s="83"/>
      <c r="AW572" s="83"/>
    </row>
    <row r="573" spans="35:50" ht="12.75" customHeight="1" x14ac:dyDescent="0.2">
      <c r="AI573" s="91"/>
      <c r="AJ573" s="91"/>
      <c r="AK573" s="135"/>
      <c r="AL573" s="135"/>
      <c r="AM573" s="91"/>
      <c r="AN573" s="91"/>
      <c r="AO573" s="91"/>
      <c r="AQ573" s="83"/>
      <c r="AR573" s="83"/>
      <c r="AS573" s="83"/>
      <c r="AT573" s="83"/>
      <c r="AU573" s="83"/>
      <c r="AV573" s="83"/>
      <c r="AW573" s="83"/>
    </row>
    <row r="574" spans="35:50" ht="12.75" customHeight="1" x14ac:dyDescent="0.2">
      <c r="AI574" s="91"/>
      <c r="AJ574" s="91"/>
      <c r="AK574" s="135"/>
      <c r="AL574" s="135"/>
      <c r="AM574" s="91"/>
      <c r="AN574" s="91"/>
      <c r="AO574" s="91"/>
      <c r="AQ574" s="83"/>
      <c r="AR574" s="83"/>
      <c r="AS574" s="83"/>
      <c r="AT574" s="83"/>
      <c r="AU574" s="83"/>
      <c r="AV574" s="83"/>
      <c r="AW574" s="83"/>
    </row>
    <row r="575" spans="35:50" ht="12.75" customHeight="1" x14ac:dyDescent="0.2">
      <c r="AI575" s="91"/>
      <c r="AJ575" s="91"/>
      <c r="AK575" s="135"/>
      <c r="AL575" s="135"/>
      <c r="AM575" s="91"/>
      <c r="AN575" s="91"/>
      <c r="AO575" s="91"/>
      <c r="AQ575" s="83"/>
      <c r="AR575" s="83"/>
      <c r="AS575" s="83"/>
      <c r="AT575" s="83"/>
      <c r="AU575" s="83"/>
      <c r="AV575" s="83"/>
      <c r="AW575" s="83"/>
    </row>
    <row r="576" spans="35:50" ht="12.75" customHeight="1" x14ac:dyDescent="0.2">
      <c r="AI576" s="91"/>
      <c r="AJ576" s="91"/>
      <c r="AK576" s="135"/>
      <c r="AL576" s="135"/>
      <c r="AM576" s="91"/>
      <c r="AN576" s="91"/>
      <c r="AO576" s="91"/>
      <c r="AQ576" s="83"/>
      <c r="AR576" s="83"/>
      <c r="AS576" s="83"/>
      <c r="AT576" s="83"/>
      <c r="AU576" s="83"/>
      <c r="AV576" s="83"/>
      <c r="AW576" s="83"/>
    </row>
    <row r="577" spans="37:49" ht="12.75" customHeight="1" x14ac:dyDescent="0.2">
      <c r="AK577" s="77"/>
      <c r="AL577" s="77"/>
      <c r="AM577" s="78"/>
      <c r="AN577" s="78"/>
      <c r="AO577" s="78"/>
      <c r="AQ577" s="83"/>
      <c r="AR577" s="83"/>
      <c r="AS577" s="83"/>
      <c r="AT577" s="83"/>
      <c r="AU577" s="83"/>
      <c r="AV577" s="83"/>
      <c r="AW577" s="83"/>
    </row>
    <row r="578" spans="37:49" ht="12.75" customHeight="1" x14ac:dyDescent="0.2">
      <c r="AK578" s="77"/>
      <c r="AL578" s="77"/>
      <c r="AM578" s="78"/>
      <c r="AN578" s="78"/>
      <c r="AO578" s="78"/>
      <c r="AQ578" s="83"/>
      <c r="AR578" s="83"/>
      <c r="AS578" s="83"/>
      <c r="AT578" s="83"/>
      <c r="AU578" s="83"/>
      <c r="AV578" s="83"/>
      <c r="AW578" s="83"/>
    </row>
    <row r="579" spans="37:49" ht="12.75" customHeight="1" x14ac:dyDescent="0.2">
      <c r="AK579" s="77"/>
      <c r="AL579" s="77"/>
      <c r="AM579" s="78"/>
      <c r="AN579" s="78"/>
      <c r="AO579" s="78"/>
      <c r="AQ579" s="83"/>
      <c r="AR579" s="83"/>
      <c r="AS579" s="83"/>
      <c r="AT579" s="83"/>
      <c r="AU579" s="83"/>
      <c r="AV579" s="83"/>
      <c r="AW579" s="83"/>
    </row>
    <row r="580" spans="37:49" ht="12.75" customHeight="1" x14ac:dyDescent="0.2">
      <c r="AK580" s="77"/>
      <c r="AL580" s="77"/>
      <c r="AM580" s="78"/>
      <c r="AN580" s="78"/>
      <c r="AO580" s="78"/>
      <c r="AQ580" s="83"/>
      <c r="AR580" s="83"/>
      <c r="AS580" s="83"/>
      <c r="AT580" s="83"/>
      <c r="AU580" s="83"/>
      <c r="AV580" s="83"/>
      <c r="AW580" s="83"/>
    </row>
    <row r="581" spans="37:49" ht="12.75" customHeight="1" x14ac:dyDescent="0.2">
      <c r="AK581" s="77"/>
      <c r="AL581" s="77"/>
      <c r="AM581" s="78"/>
      <c r="AN581" s="78"/>
      <c r="AO581" s="78"/>
      <c r="AQ581" s="83"/>
      <c r="AR581" s="83"/>
      <c r="AS581" s="83"/>
      <c r="AT581" s="83"/>
      <c r="AU581" s="83"/>
      <c r="AV581" s="83"/>
      <c r="AW581" s="83"/>
    </row>
    <row r="582" spans="37:49" ht="12.75" customHeight="1" x14ac:dyDescent="0.2">
      <c r="AK582" s="77"/>
      <c r="AL582" s="77"/>
      <c r="AM582" s="78"/>
      <c r="AN582" s="78"/>
      <c r="AO582" s="78"/>
      <c r="AQ582" s="83"/>
      <c r="AR582" s="83"/>
      <c r="AS582" s="83"/>
      <c r="AT582" s="83"/>
      <c r="AU582" s="83"/>
      <c r="AV582" s="83"/>
      <c r="AW582" s="83"/>
    </row>
    <row r="583" spans="37:49" ht="12.75" customHeight="1" x14ac:dyDescent="0.2">
      <c r="AQ583" s="83"/>
      <c r="AR583" s="83"/>
      <c r="AS583" s="83"/>
      <c r="AT583" s="83"/>
      <c r="AU583" s="83"/>
      <c r="AV583" s="83"/>
      <c r="AW583" s="83"/>
    </row>
    <row r="584" spans="37:49" ht="12.75" customHeight="1" x14ac:dyDescent="0.2">
      <c r="AQ584" s="83"/>
      <c r="AR584" s="83"/>
      <c r="AS584" s="83"/>
      <c r="AT584" s="83"/>
      <c r="AU584" s="83"/>
      <c r="AV584" s="83"/>
      <c r="AW584" s="83"/>
    </row>
    <row r="585" spans="37:49" ht="12.75" customHeight="1" x14ac:dyDescent="0.2">
      <c r="AQ585" s="83"/>
      <c r="AR585" s="83"/>
      <c r="AS585" s="83"/>
      <c r="AT585" s="83"/>
      <c r="AU585" s="83"/>
      <c r="AV585" s="83"/>
      <c r="AW585" s="83"/>
    </row>
    <row r="586" spans="37:49" ht="12.75" customHeight="1" x14ac:dyDescent="0.2">
      <c r="AQ586" s="83"/>
      <c r="AR586" s="83"/>
      <c r="AS586" s="83"/>
      <c r="AT586" s="83"/>
      <c r="AU586" s="83"/>
      <c r="AV586" s="83"/>
      <c r="AW586" s="83"/>
    </row>
    <row r="587" spans="37:49" ht="12.75" customHeight="1" x14ac:dyDescent="0.2">
      <c r="AQ587" s="83"/>
      <c r="AR587" s="83"/>
      <c r="AS587" s="83"/>
      <c r="AT587" s="83"/>
      <c r="AU587" s="83"/>
      <c r="AV587" s="83"/>
      <c r="AW587" s="83"/>
    </row>
    <row r="588" spans="37:49" ht="12.75" customHeight="1" x14ac:dyDescent="0.2">
      <c r="AQ588" s="83"/>
      <c r="AR588" s="83"/>
      <c r="AS588" s="83"/>
      <c r="AT588" s="83"/>
      <c r="AU588" s="83"/>
      <c r="AV588" s="83"/>
      <c r="AW588" s="83"/>
    </row>
    <row r="589" spans="37:49" ht="12.75" customHeight="1" x14ac:dyDescent="0.2">
      <c r="AQ589" s="83"/>
      <c r="AR589" s="83"/>
      <c r="AS589" s="83"/>
      <c r="AT589" s="83"/>
      <c r="AU589" s="83"/>
      <c r="AV589" s="83"/>
      <c r="AW589" s="83"/>
    </row>
    <row r="590" spans="37:49" ht="12.75" customHeight="1" x14ac:dyDescent="0.2">
      <c r="AQ590" s="83"/>
      <c r="AR590" s="83"/>
      <c r="AS590" s="83"/>
      <c r="AT590" s="83"/>
      <c r="AU590" s="83"/>
      <c r="AV590" s="83"/>
      <c r="AW590" s="83"/>
    </row>
    <row r="591" spans="37:49" ht="12.75" customHeight="1" x14ac:dyDescent="0.2">
      <c r="AQ591" s="83"/>
      <c r="AR591" s="83"/>
      <c r="AS591" s="83"/>
      <c r="AT591" s="83"/>
      <c r="AU591" s="83"/>
      <c r="AV591" s="83"/>
      <c r="AW591" s="83"/>
    </row>
    <row r="592" spans="37:49" ht="12.75" customHeight="1" x14ac:dyDescent="0.2">
      <c r="AQ592" s="83"/>
      <c r="AR592" s="83"/>
      <c r="AS592" s="83"/>
      <c r="AT592" s="83"/>
      <c r="AU592" s="83"/>
      <c r="AV592" s="83"/>
      <c r="AW592" s="83"/>
    </row>
    <row r="593" spans="43:49" ht="12.75" customHeight="1" x14ac:dyDescent="0.2">
      <c r="AQ593" s="83"/>
      <c r="AR593" s="83"/>
      <c r="AS593" s="83"/>
      <c r="AT593" s="83"/>
      <c r="AU593" s="83"/>
      <c r="AV593" s="83"/>
      <c r="AW593" s="83"/>
    </row>
    <row r="594" spans="43:49" ht="12.75" customHeight="1" x14ac:dyDescent="0.2">
      <c r="AQ594" s="83"/>
      <c r="AR594" s="83"/>
      <c r="AS594" s="83"/>
      <c r="AT594" s="83"/>
      <c r="AU594" s="83"/>
      <c r="AV594" s="83"/>
      <c r="AW594" s="83"/>
    </row>
    <row r="595" spans="43:49" ht="12.75" customHeight="1" x14ac:dyDescent="0.2">
      <c r="AQ595" s="83"/>
      <c r="AR595" s="83"/>
      <c r="AS595" s="83"/>
      <c r="AT595" s="83"/>
      <c r="AU595" s="83"/>
      <c r="AV595" s="83"/>
      <c r="AW595" s="83"/>
    </row>
    <row r="596" spans="43:49" ht="12.75" customHeight="1" x14ac:dyDescent="0.2">
      <c r="AQ596" s="83"/>
      <c r="AR596" s="83"/>
      <c r="AS596" s="83"/>
      <c r="AT596" s="83"/>
      <c r="AU596" s="83"/>
      <c r="AV596" s="83"/>
      <c r="AW596" s="83"/>
    </row>
    <row r="597" spans="43:49" ht="12.75" customHeight="1" x14ac:dyDescent="0.2">
      <c r="AQ597" s="83"/>
      <c r="AR597" s="83"/>
      <c r="AS597" s="83"/>
      <c r="AT597" s="83"/>
      <c r="AU597" s="83"/>
      <c r="AV597" s="83"/>
      <c r="AW597" s="83"/>
    </row>
    <row r="598" spans="43:49" ht="12.75" customHeight="1" x14ac:dyDescent="0.2">
      <c r="AQ598" s="83"/>
      <c r="AR598" s="83"/>
      <c r="AS598" s="83"/>
      <c r="AT598" s="83"/>
      <c r="AU598" s="83"/>
      <c r="AV598" s="83"/>
      <c r="AW598" s="83"/>
    </row>
    <row r="599" spans="43:49" ht="12.75" customHeight="1" x14ac:dyDescent="0.2">
      <c r="AQ599" s="83"/>
      <c r="AR599" s="83"/>
      <c r="AS599" s="83"/>
      <c r="AT599" s="83"/>
      <c r="AU599" s="83"/>
      <c r="AV599" s="83"/>
      <c r="AW599" s="83"/>
    </row>
    <row r="600" spans="43:49" ht="12.75" customHeight="1" x14ac:dyDescent="0.2">
      <c r="AQ600" s="83"/>
      <c r="AR600" s="83"/>
      <c r="AS600" s="83"/>
      <c r="AT600" s="83"/>
      <c r="AU600" s="83"/>
      <c r="AV600" s="83"/>
      <c r="AW600" s="83"/>
    </row>
    <row r="601" spans="43:49" ht="12.75" customHeight="1" x14ac:dyDescent="0.2">
      <c r="AQ601" s="83"/>
      <c r="AR601" s="83"/>
      <c r="AS601" s="83"/>
      <c r="AT601" s="83"/>
      <c r="AU601" s="83"/>
      <c r="AV601" s="83"/>
      <c r="AW601" s="83"/>
    </row>
    <row r="602" spans="43:49" ht="12.75" customHeight="1" x14ac:dyDescent="0.2">
      <c r="AQ602" s="83"/>
      <c r="AR602" s="83"/>
      <c r="AS602" s="83"/>
      <c r="AT602" s="83"/>
      <c r="AU602" s="83"/>
      <c r="AV602" s="83"/>
      <c r="AW602" s="83"/>
    </row>
    <row r="603" spans="43:49" ht="12.75" customHeight="1" x14ac:dyDescent="0.2">
      <c r="AQ603" s="83"/>
      <c r="AR603" s="83"/>
      <c r="AS603" s="83"/>
      <c r="AT603" s="83"/>
      <c r="AU603" s="83"/>
      <c r="AV603" s="83"/>
      <c r="AW603" s="83"/>
    </row>
    <row r="604" spans="43:49" ht="12.75" customHeight="1" x14ac:dyDescent="0.2">
      <c r="AQ604" s="83"/>
      <c r="AR604" s="83"/>
      <c r="AS604" s="83"/>
      <c r="AT604" s="83"/>
      <c r="AU604" s="83"/>
      <c r="AV604" s="83"/>
      <c r="AW604" s="83"/>
    </row>
    <row r="605" spans="43:49" ht="12.75" customHeight="1" x14ac:dyDescent="0.2">
      <c r="AQ605" s="83"/>
      <c r="AR605" s="83"/>
      <c r="AS605" s="83"/>
      <c r="AT605" s="83"/>
      <c r="AU605" s="83"/>
      <c r="AV605" s="83"/>
      <c r="AW605" s="83"/>
    </row>
    <row r="606" spans="43:49" ht="12.75" customHeight="1" x14ac:dyDescent="0.2">
      <c r="AQ606" s="83"/>
      <c r="AR606" s="83"/>
      <c r="AS606" s="83"/>
      <c r="AT606" s="83"/>
      <c r="AU606" s="83"/>
      <c r="AV606" s="83"/>
      <c r="AW606" s="83"/>
    </row>
    <row r="607" spans="43:49" ht="12.75" customHeight="1" x14ac:dyDescent="0.2">
      <c r="AQ607" s="83"/>
      <c r="AR607" s="83"/>
      <c r="AS607" s="83"/>
      <c r="AT607" s="83"/>
      <c r="AU607" s="83"/>
      <c r="AV607" s="83"/>
      <c r="AW607" s="83"/>
    </row>
  </sheetData>
  <autoFilter ref="C3:I382" xr:uid="{00000000-0009-0000-0000-000001000000}"/>
  <mergeCells count="7">
    <mergeCell ref="C1:I1"/>
    <mergeCell ref="K1:Q1"/>
    <mergeCell ref="AY1:BE1"/>
    <mergeCell ref="S1:Y1"/>
    <mergeCell ref="AA1:AG1"/>
    <mergeCell ref="AI1:AO1"/>
    <mergeCell ref="AQ1:AW1"/>
  </mergeCells>
  <conditionalFormatting sqref="E232:E238 E299:E302 AC299:AC302 E351:E360 AC351:AC360">
    <cfRule type="timePeriod" dxfId="29" priority="33" timePeriod="lastWeek">
      <formula>AND(TODAY()-ROUNDDOWN(E232,0)&gt;=(WEEKDAY(TODAY())),TODAY()-ROUNDDOWN(E232,0)&lt;(WEEKDAY(TODAY())+7))</formula>
    </cfRule>
  </conditionalFormatting>
  <conditionalFormatting sqref="E249">
    <cfRule type="timePeriod" dxfId="28" priority="32" timePeriod="lastWeek">
      <formula>AND(TODAY()-ROUNDDOWN(E249,0)&gt;=(WEEKDAY(TODAY())),TODAY()-ROUNDDOWN(E249,0)&lt;(WEEKDAY(TODAY())+7))</formula>
    </cfRule>
  </conditionalFormatting>
  <conditionalFormatting sqref="E250:E254 E257">
    <cfRule type="timePeriod" dxfId="27" priority="31" timePeriod="lastWeek">
      <formula>AND(TODAY()-ROUNDDOWN(E250,0)&gt;=(WEEKDAY(TODAY())),TODAY()-ROUNDDOWN(E250,0)&lt;(WEEKDAY(TODAY())+7))</formula>
    </cfRule>
  </conditionalFormatting>
  <conditionalFormatting sqref="E263">
    <cfRule type="timePeriod" dxfId="26" priority="30" timePeriod="lastWeek">
      <formula>AND(TODAY()-ROUNDDOWN(E263,0)&gt;=(WEEKDAY(TODAY())),TODAY()-ROUNDDOWN(E263,0)&lt;(WEEKDAY(TODAY())+7))</formula>
    </cfRule>
  </conditionalFormatting>
  <conditionalFormatting sqref="E264:E268">
    <cfRule type="timePeriod" dxfId="25" priority="29" timePeriod="lastWeek">
      <formula>AND(TODAY()-ROUNDDOWN(E264,0)&gt;=(WEEKDAY(TODAY())),TODAY()-ROUNDDOWN(E264,0)&lt;(WEEKDAY(TODAY())+7))</formula>
    </cfRule>
  </conditionalFormatting>
  <conditionalFormatting sqref="E295">
    <cfRule type="timePeriod" dxfId="24" priority="28" timePeriod="lastWeek">
      <formula>AND(TODAY()-ROUNDDOWN(E295,0)&gt;=(WEEKDAY(TODAY())),TODAY()-ROUNDDOWN(E295,0)&lt;(WEEKDAY(TODAY())+7))</formula>
    </cfRule>
  </conditionalFormatting>
  <conditionalFormatting sqref="E296:E298">
    <cfRule type="timePeriod" dxfId="23" priority="27" timePeriod="lastWeek">
      <formula>AND(TODAY()-ROUNDDOWN(E296,0)&gt;=(WEEKDAY(TODAY())),TODAY()-ROUNDDOWN(E296,0)&lt;(WEEKDAY(TODAY())+7))</formula>
    </cfRule>
  </conditionalFormatting>
  <conditionalFormatting sqref="E310">
    <cfRule type="timePeriod" dxfId="22" priority="26" timePeriod="lastWeek">
      <formula>AND(TODAY()-ROUNDDOWN(E310,0)&gt;=(WEEKDAY(TODAY())),TODAY()-ROUNDDOWN(E310,0)&lt;(WEEKDAY(TODAY())+7))</formula>
    </cfRule>
  </conditionalFormatting>
  <conditionalFormatting sqref="E376">
    <cfRule type="timePeriod" dxfId="21" priority="15" timePeriod="lastWeek">
      <formula>AND(TODAY()-ROUNDDOWN(E376,0)&gt;=(WEEKDAY(TODAY())),TODAY()-ROUNDDOWN(E376,0)&lt;(WEEKDAY(TODAY())+7))</formula>
    </cfRule>
  </conditionalFormatting>
  <conditionalFormatting sqref="E321">
    <cfRule type="timePeriod" dxfId="20" priority="24" timePeriod="lastWeek">
      <formula>AND(TODAY()-ROUNDDOWN(E321,0)&gt;=(WEEKDAY(TODAY())),TODAY()-ROUNDDOWN(E321,0)&lt;(WEEKDAY(TODAY())+7))</formula>
    </cfRule>
  </conditionalFormatting>
  <conditionalFormatting sqref="E383">
    <cfRule type="timePeriod" dxfId="19" priority="14" timePeriod="lastWeek">
      <formula>AND(TODAY()-ROUNDDOWN(E383,0)&gt;=(WEEKDAY(TODAY())),TODAY()-ROUNDDOWN(E383,0)&lt;(WEEKDAY(TODAY())+7))</formula>
    </cfRule>
  </conditionalFormatting>
  <conditionalFormatting sqref="E311:E313">
    <cfRule type="timePeriod" dxfId="18" priority="22" timePeriod="lastWeek">
      <formula>AND(TODAY()-ROUNDDOWN(E311,0)&gt;=(WEEKDAY(TODAY())),TODAY()-ROUNDDOWN(E311,0)&lt;(WEEKDAY(TODAY())+7))</formula>
    </cfRule>
  </conditionalFormatting>
  <conditionalFormatting sqref="E322:E324">
    <cfRule type="timePeriod" dxfId="17" priority="21" timePeriod="lastWeek">
      <formula>AND(TODAY()-ROUNDDOWN(E322,0)&gt;=(WEEKDAY(TODAY())),TODAY()-ROUNDDOWN(E322,0)&lt;(WEEKDAY(TODAY())+7))</formula>
    </cfRule>
  </conditionalFormatting>
  <conditionalFormatting sqref="E426:E431">
    <cfRule type="timePeriod" dxfId="16" priority="13" timePeriod="lastWeek">
      <formula>AND(TODAY()-ROUNDDOWN(E426,0)&gt;=(WEEKDAY(TODAY())),TODAY()-ROUNDDOWN(E426,0)&lt;(WEEKDAY(TODAY())+7))</formula>
    </cfRule>
  </conditionalFormatting>
  <conditionalFormatting sqref="E332:E333">
    <cfRule type="timePeriod" dxfId="15" priority="19" timePeriod="lastWeek">
      <formula>AND(TODAY()-ROUNDDOWN(E332,0)&gt;=(WEEKDAY(TODAY())),TODAY()-ROUNDDOWN(E332,0)&lt;(WEEKDAY(TODAY())+7))</formula>
    </cfRule>
  </conditionalFormatting>
  <conditionalFormatting sqref="E340:E341">
    <cfRule type="timePeriod" dxfId="14" priority="18" timePeriod="lastWeek">
      <formula>AND(TODAY()-ROUNDDOWN(E340,0)&gt;=(WEEKDAY(TODAY())),TODAY()-ROUNDDOWN(E340,0)&lt;(WEEKDAY(TODAY())+7))</formula>
    </cfRule>
  </conditionalFormatting>
  <conditionalFormatting sqref="E349:E350">
    <cfRule type="timePeriod" dxfId="13" priority="17" timePeriod="lastWeek">
      <formula>AND(TODAY()-ROUNDDOWN(E349,0)&gt;=(WEEKDAY(TODAY())),TODAY()-ROUNDDOWN(E349,0)&lt;(WEEKDAY(TODAY())+7))</formula>
    </cfRule>
  </conditionalFormatting>
  <conditionalFormatting sqref="E368">
    <cfRule type="timePeriod" dxfId="12" priority="16" timePeriod="lastWeek">
      <formula>AND(TODAY()-ROUNDDOWN(E368,0)&gt;=(WEEKDAY(TODAY())),TODAY()-ROUNDDOWN(E368,0)&lt;(WEEKDAY(TODAY())+7))</formula>
    </cfRule>
  </conditionalFormatting>
  <conditionalFormatting sqref="AC295">
    <cfRule type="timePeriod" dxfId="11" priority="12" timePeriod="lastWeek">
      <formula>AND(TODAY()-ROUNDDOWN(AC295,0)&gt;=(WEEKDAY(TODAY())),TODAY()-ROUNDDOWN(AC295,0)&lt;(WEEKDAY(TODAY())+7))</formula>
    </cfRule>
  </conditionalFormatting>
  <conditionalFormatting sqref="AC296:AC298">
    <cfRule type="timePeriod" dxfId="10" priority="11" timePeriod="lastWeek">
      <formula>AND(TODAY()-ROUNDDOWN(AC296,0)&gt;=(WEEKDAY(TODAY())),TODAY()-ROUNDDOWN(AC296,0)&lt;(WEEKDAY(TODAY())+7))</formula>
    </cfRule>
  </conditionalFormatting>
  <conditionalFormatting sqref="AC310">
    <cfRule type="timePeriod" dxfId="9" priority="10" timePeriod="lastWeek">
      <formula>AND(TODAY()-ROUNDDOWN(AC310,0)&gt;=(WEEKDAY(TODAY())),TODAY()-ROUNDDOWN(AC310,0)&lt;(WEEKDAY(TODAY())+7))</formula>
    </cfRule>
  </conditionalFormatting>
  <conditionalFormatting sqref="AC376">
    <cfRule type="timePeriod" dxfId="8" priority="2" timePeriod="lastWeek">
      <formula>AND(TODAY()-ROUNDDOWN(AC376,0)&gt;=(WEEKDAY(TODAY())),TODAY()-ROUNDDOWN(AC376,0)&lt;(WEEKDAY(TODAY())+7))</formula>
    </cfRule>
  </conditionalFormatting>
  <conditionalFormatting sqref="AC321">
    <cfRule type="timePeriod" dxfId="7" priority="9" timePeriod="lastWeek">
      <formula>AND(TODAY()-ROUNDDOWN(AC321,0)&gt;=(WEEKDAY(TODAY())),TODAY()-ROUNDDOWN(AC321,0)&lt;(WEEKDAY(TODAY())+7))</formula>
    </cfRule>
  </conditionalFormatting>
  <conditionalFormatting sqref="AC383">
    <cfRule type="timePeriod" dxfId="6" priority="1" timePeriod="lastWeek">
      <formula>AND(TODAY()-ROUNDDOWN(AC383,0)&gt;=(WEEKDAY(TODAY())),TODAY()-ROUNDDOWN(AC383,0)&lt;(WEEKDAY(TODAY())+7))</formula>
    </cfRule>
  </conditionalFormatting>
  <conditionalFormatting sqref="AC311:AC313">
    <cfRule type="timePeriod" dxfId="5" priority="8" timePeriod="lastWeek">
      <formula>AND(TODAY()-ROUNDDOWN(AC311,0)&gt;=(WEEKDAY(TODAY())),TODAY()-ROUNDDOWN(AC311,0)&lt;(WEEKDAY(TODAY())+7))</formula>
    </cfRule>
  </conditionalFormatting>
  <conditionalFormatting sqref="AC322:AC324">
    <cfRule type="timePeriod" dxfId="4" priority="7" timePeriod="lastWeek">
      <formula>AND(TODAY()-ROUNDDOWN(AC322,0)&gt;=(WEEKDAY(TODAY())),TODAY()-ROUNDDOWN(AC322,0)&lt;(WEEKDAY(TODAY())+7))</formula>
    </cfRule>
  </conditionalFormatting>
  <conditionalFormatting sqref="AC332:AC333">
    <cfRule type="timePeriod" dxfId="3" priority="6" timePeriod="lastWeek">
      <formula>AND(TODAY()-ROUNDDOWN(AC332,0)&gt;=(WEEKDAY(TODAY())),TODAY()-ROUNDDOWN(AC332,0)&lt;(WEEKDAY(TODAY())+7))</formula>
    </cfRule>
  </conditionalFormatting>
  <conditionalFormatting sqref="AC340:AC341">
    <cfRule type="timePeriod" dxfId="2" priority="5" timePeriod="lastWeek">
      <formula>AND(TODAY()-ROUNDDOWN(AC340,0)&gt;=(WEEKDAY(TODAY())),TODAY()-ROUNDDOWN(AC340,0)&lt;(WEEKDAY(TODAY())+7))</formula>
    </cfRule>
  </conditionalFormatting>
  <conditionalFormatting sqref="AC349:AC350">
    <cfRule type="timePeriod" dxfId="1" priority="4" timePeriod="lastWeek">
      <formula>AND(TODAY()-ROUNDDOWN(AC349,0)&gt;=(WEEKDAY(TODAY())),TODAY()-ROUNDDOWN(AC349,0)&lt;(WEEKDAY(TODAY())+7))</formula>
    </cfRule>
  </conditionalFormatting>
  <conditionalFormatting sqref="AC368">
    <cfRule type="timePeriod" dxfId="0" priority="3" timePeriod="lastWeek">
      <formula>AND(TODAY()-ROUNDDOWN(AC368,0)&gt;=(WEEKDAY(TODAY())),TODAY()-ROUNDDOWN(AC368,0)&lt;(WEEKDAY(TODAY())+7))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16A3-153C-434B-8EA6-D3AA2802329E}">
  <sheetPr>
    <tabColor theme="1"/>
  </sheetPr>
  <dimension ref="A1:AE136"/>
  <sheetViews>
    <sheetView tabSelected="1"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2" width="8.7109375" style="12" customWidth="1"/>
    <col min="3" max="3" width="10.7109375" style="239" customWidth="1"/>
    <col min="4" max="4" width="8.140625" style="172" customWidth="1"/>
    <col min="5" max="5" width="5.7109375" style="172" customWidth="1"/>
    <col min="6" max="6" width="8.85546875" style="172" customWidth="1"/>
    <col min="7" max="7" width="2.5703125" style="253" customWidth="1"/>
    <col min="8" max="8" width="8.42578125" style="239" customWidth="1"/>
    <col min="9" max="9" width="30.7109375" style="172" customWidth="1"/>
    <col min="10" max="10" width="2.85546875" style="253" customWidth="1"/>
    <col min="11" max="11" width="7.5703125" style="239" customWidth="1"/>
    <col min="12" max="12" width="7.5703125" style="172" customWidth="1"/>
    <col min="13" max="13" width="5.7109375" style="172" customWidth="1"/>
    <col min="14" max="14" width="7.5703125" style="172" customWidth="1"/>
    <col min="15" max="15" width="2.5703125" style="253" customWidth="1"/>
    <col min="16" max="16" width="5.7109375" style="239" customWidth="1"/>
    <col min="17" max="17" width="7.7109375" style="172" customWidth="1"/>
    <col min="18" max="18" width="2.5703125" style="253" customWidth="1"/>
    <col min="19" max="19" width="5.7109375" style="239" customWidth="1"/>
    <col min="20" max="20" width="7.5703125" style="172" customWidth="1"/>
    <col min="21" max="21" width="5.7109375" style="239" customWidth="1"/>
    <col min="22" max="22" width="7.5703125" style="172" customWidth="1"/>
    <col min="23" max="23" width="2.5703125" style="253" customWidth="1"/>
    <col min="24" max="24" width="5.7109375" style="239" customWidth="1"/>
    <col min="25" max="25" width="7.5703125" style="172" customWidth="1"/>
    <col min="26" max="26" width="2.5703125" style="253" customWidth="1"/>
    <col min="27" max="27" width="5.7109375" style="239" customWidth="1"/>
    <col min="28" max="28" width="7.5703125" style="172" customWidth="1"/>
    <col min="29" max="29" width="2.5703125" style="253" customWidth="1"/>
    <col min="30" max="30" width="75.7109375" style="12" customWidth="1"/>
    <col min="31" max="31" width="35.7109375" customWidth="1"/>
  </cols>
  <sheetData>
    <row r="1" spans="1:31" ht="66.75" x14ac:dyDescent="0.25">
      <c r="A1" s="184"/>
      <c r="B1" s="185"/>
      <c r="C1" s="201" t="s">
        <v>179</v>
      </c>
      <c r="D1" s="254" t="s">
        <v>406</v>
      </c>
      <c r="E1" s="202"/>
      <c r="F1" s="255" t="s">
        <v>407</v>
      </c>
      <c r="G1" s="252"/>
      <c r="H1" s="203" t="s">
        <v>180</v>
      </c>
      <c r="I1" s="257" t="s">
        <v>406</v>
      </c>
      <c r="J1" s="252"/>
      <c r="K1" s="204" t="s">
        <v>181</v>
      </c>
      <c r="L1" s="254" t="s">
        <v>406</v>
      </c>
      <c r="M1" s="202"/>
      <c r="N1" s="255" t="s">
        <v>407</v>
      </c>
      <c r="O1" s="252"/>
      <c r="P1" s="205" t="s">
        <v>68</v>
      </c>
      <c r="Q1" s="257" t="s">
        <v>406</v>
      </c>
      <c r="R1" s="268"/>
      <c r="S1" s="206" t="s">
        <v>182</v>
      </c>
      <c r="T1" s="254" t="s">
        <v>406</v>
      </c>
      <c r="U1" s="207" t="s">
        <v>183</v>
      </c>
      <c r="V1" s="257" t="s">
        <v>406</v>
      </c>
      <c r="W1" s="269"/>
      <c r="X1" s="208" t="s">
        <v>184</v>
      </c>
      <c r="Y1" s="257" t="s">
        <v>406</v>
      </c>
      <c r="Z1" s="268"/>
      <c r="AA1" s="195" t="s">
        <v>185</v>
      </c>
      <c r="AB1" s="257" t="s">
        <v>406</v>
      </c>
      <c r="AC1" s="252"/>
      <c r="AD1" s="296"/>
      <c r="AE1" s="297"/>
    </row>
    <row r="2" spans="1:31" x14ac:dyDescent="0.25">
      <c r="A2" s="186" t="s">
        <v>186</v>
      </c>
      <c r="B2" s="187" t="s">
        <v>187</v>
      </c>
      <c r="C2" s="209"/>
      <c r="D2" s="210"/>
      <c r="E2" s="210"/>
      <c r="F2" s="211"/>
      <c r="H2" s="209"/>
      <c r="I2" s="211"/>
      <c r="K2" s="209"/>
      <c r="L2" s="210"/>
      <c r="M2" s="210"/>
      <c r="N2" s="211"/>
      <c r="P2" s="209"/>
      <c r="Q2" s="211"/>
      <c r="S2" s="209"/>
      <c r="T2" s="210"/>
      <c r="U2" s="210"/>
      <c r="V2" s="211"/>
      <c r="X2" s="209"/>
      <c r="Y2" s="211"/>
      <c r="AA2" s="209"/>
      <c r="AB2" s="211"/>
      <c r="AD2" s="294" t="s">
        <v>188</v>
      </c>
      <c r="AE2" s="295"/>
    </row>
    <row r="3" spans="1:31" x14ac:dyDescent="0.25">
      <c r="A3" s="188" t="str">
        <f>TEXT(B3,"DDDD")</f>
        <v>sobota</v>
      </c>
      <c r="B3" s="189">
        <v>44079</v>
      </c>
      <c r="C3" s="212">
        <v>1</v>
      </c>
      <c r="D3" s="171"/>
      <c r="E3" s="171"/>
      <c r="F3" s="194"/>
      <c r="H3" s="213"/>
      <c r="I3" s="194"/>
      <c r="K3" s="213"/>
      <c r="L3" s="171"/>
      <c r="M3" s="171"/>
      <c r="N3" s="194"/>
      <c r="P3" s="215">
        <v>1</v>
      </c>
      <c r="Q3" s="194"/>
      <c r="S3" s="213"/>
      <c r="T3" s="171"/>
      <c r="U3" s="216"/>
      <c r="V3" s="194"/>
      <c r="X3" s="213"/>
      <c r="Y3" s="194"/>
      <c r="AA3" s="213"/>
      <c r="AB3" s="194"/>
      <c r="AD3" s="271"/>
      <c r="AE3" s="272"/>
    </row>
    <row r="4" spans="1:31" x14ac:dyDescent="0.25">
      <c r="A4" s="188" t="str">
        <f t="shared" ref="A4:A70" si="0">TEXT(B4,"DDDD")</f>
        <v>neděle</v>
      </c>
      <c r="B4" s="189">
        <v>44080</v>
      </c>
      <c r="C4" s="213"/>
      <c r="D4" s="171"/>
      <c r="E4" s="171"/>
      <c r="F4" s="194"/>
      <c r="H4" s="213"/>
      <c r="I4" s="194"/>
      <c r="K4" s="217">
        <v>1</v>
      </c>
      <c r="L4" s="171"/>
      <c r="M4" s="171"/>
      <c r="N4" s="194"/>
      <c r="P4" s="213"/>
      <c r="Q4" s="194"/>
      <c r="S4" s="218" t="s">
        <v>18</v>
      </c>
      <c r="T4" s="171"/>
      <c r="U4" s="219" t="s">
        <v>18</v>
      </c>
      <c r="V4" s="194"/>
      <c r="X4" s="213"/>
      <c r="Y4" s="194"/>
      <c r="AA4" s="213"/>
      <c r="AB4" s="194"/>
      <c r="AD4" s="188"/>
      <c r="AE4" s="272"/>
    </row>
    <row r="5" spans="1:31" x14ac:dyDescent="0.25">
      <c r="A5" s="188" t="str">
        <f t="shared" si="0"/>
        <v>sobota</v>
      </c>
      <c r="B5" s="189">
        <v>44086</v>
      </c>
      <c r="C5" s="212">
        <v>2</v>
      </c>
      <c r="D5" s="171"/>
      <c r="E5" s="171"/>
      <c r="F5" s="194"/>
      <c r="H5" s="213"/>
      <c r="I5" s="194"/>
      <c r="K5" s="213"/>
      <c r="L5" s="171"/>
      <c r="M5" s="171"/>
      <c r="N5" s="194"/>
      <c r="P5" s="215">
        <v>2</v>
      </c>
      <c r="Q5" s="194"/>
      <c r="S5" s="213"/>
      <c r="T5" s="171"/>
      <c r="U5" s="216"/>
      <c r="V5" s="194"/>
      <c r="X5" s="213"/>
      <c r="Y5" s="194"/>
      <c r="AA5" s="213"/>
      <c r="AB5" s="194"/>
      <c r="AD5" s="188"/>
      <c r="AE5" s="272"/>
    </row>
    <row r="6" spans="1:31" x14ac:dyDescent="0.25">
      <c r="A6" s="188" t="str">
        <f t="shared" si="0"/>
        <v>neděle</v>
      </c>
      <c r="B6" s="189">
        <v>44087</v>
      </c>
      <c r="C6" s="213"/>
      <c r="D6" s="171"/>
      <c r="E6" s="171"/>
      <c r="F6" s="194"/>
      <c r="H6" s="213"/>
      <c r="I6" s="194"/>
      <c r="K6" s="217">
        <v>2</v>
      </c>
      <c r="L6" s="171"/>
      <c r="M6" s="171"/>
      <c r="N6" s="194"/>
      <c r="P6" s="213"/>
      <c r="Q6" s="194"/>
      <c r="S6" s="220">
        <v>1</v>
      </c>
      <c r="T6" s="171"/>
      <c r="U6" s="221">
        <v>1</v>
      </c>
      <c r="V6" s="194"/>
      <c r="X6" s="213"/>
      <c r="Y6" s="194"/>
      <c r="AA6" s="213"/>
      <c r="AB6" s="194"/>
      <c r="AD6" s="188"/>
      <c r="AE6" s="272"/>
    </row>
    <row r="7" spans="1:31" x14ac:dyDescent="0.25">
      <c r="A7" s="188" t="str">
        <f t="shared" si="0"/>
        <v>sobota</v>
      </c>
      <c r="B7" s="189">
        <v>44093</v>
      </c>
      <c r="C7" s="212">
        <v>3</v>
      </c>
      <c r="D7" s="171"/>
      <c r="E7" s="171"/>
      <c r="F7" s="194"/>
      <c r="H7" s="213"/>
      <c r="I7" s="194"/>
      <c r="K7" s="213"/>
      <c r="L7" s="171"/>
      <c r="M7" s="171"/>
      <c r="N7" s="194"/>
      <c r="P7" s="215">
        <v>3</v>
      </c>
      <c r="Q7" s="194"/>
      <c r="S7" s="213"/>
      <c r="T7" s="171"/>
      <c r="U7" s="216"/>
      <c r="V7" s="194"/>
      <c r="X7" s="213"/>
      <c r="Y7" s="194"/>
      <c r="AA7" s="213"/>
      <c r="AB7" s="194"/>
      <c r="AD7" s="188"/>
      <c r="AE7" s="272"/>
    </row>
    <row r="8" spans="1:31" x14ac:dyDescent="0.25">
      <c r="A8" s="188" t="str">
        <f t="shared" si="0"/>
        <v>neděle</v>
      </c>
      <c r="B8" s="189">
        <v>44094</v>
      </c>
      <c r="C8" s="213"/>
      <c r="D8" s="171"/>
      <c r="E8" s="171"/>
      <c r="F8" s="194"/>
      <c r="H8" s="213"/>
      <c r="I8" s="194"/>
      <c r="K8" s="217">
        <v>3</v>
      </c>
      <c r="L8" s="171"/>
      <c r="M8" s="171"/>
      <c r="N8" s="194"/>
      <c r="P8" s="215">
        <v>4</v>
      </c>
      <c r="Q8" s="194"/>
      <c r="S8" s="220">
        <v>2</v>
      </c>
      <c r="T8" s="171"/>
      <c r="U8" s="221">
        <v>2</v>
      </c>
      <c r="V8" s="194"/>
      <c r="X8" s="213"/>
      <c r="Y8" s="194"/>
      <c r="AA8" s="213"/>
      <c r="AB8" s="194"/>
      <c r="AD8" s="188"/>
      <c r="AE8" s="272"/>
    </row>
    <row r="9" spans="1:31" x14ac:dyDescent="0.25">
      <c r="A9" s="188" t="str">
        <f t="shared" si="0"/>
        <v>sobota</v>
      </c>
      <c r="B9" s="189">
        <v>44100</v>
      </c>
      <c r="C9" s="212">
        <v>4</v>
      </c>
      <c r="D9" s="171"/>
      <c r="E9" s="171"/>
      <c r="F9" s="194"/>
      <c r="H9" s="213"/>
      <c r="I9" s="194"/>
      <c r="K9" s="213"/>
      <c r="L9" s="171"/>
      <c r="M9" s="171"/>
      <c r="N9" s="194"/>
      <c r="P9" s="215">
        <v>5</v>
      </c>
      <c r="Q9" s="194"/>
      <c r="S9" s="213"/>
      <c r="T9" s="171"/>
      <c r="U9" s="216"/>
      <c r="V9" s="194"/>
      <c r="X9" s="213"/>
      <c r="Y9" s="194"/>
      <c r="AA9" s="213"/>
      <c r="AB9" s="194"/>
      <c r="AD9" s="188"/>
      <c r="AE9" s="272"/>
    </row>
    <row r="10" spans="1:31" x14ac:dyDescent="0.25">
      <c r="A10" s="188" t="str">
        <f t="shared" si="0"/>
        <v>neděle</v>
      </c>
      <c r="B10" s="189">
        <v>44101</v>
      </c>
      <c r="C10" s="213"/>
      <c r="D10" s="171"/>
      <c r="E10" s="171"/>
      <c r="F10" s="194"/>
      <c r="H10" s="213"/>
      <c r="I10" s="194"/>
      <c r="K10" s="217">
        <v>4</v>
      </c>
      <c r="L10" s="171"/>
      <c r="M10" s="171"/>
      <c r="N10" s="194"/>
      <c r="P10" s="213"/>
      <c r="Q10" s="194"/>
      <c r="S10" s="220">
        <v>3</v>
      </c>
      <c r="T10" s="171"/>
      <c r="U10" s="221">
        <v>3</v>
      </c>
      <c r="V10" s="194"/>
      <c r="X10" s="213"/>
      <c r="Y10" s="194"/>
      <c r="AA10" s="213"/>
      <c r="AB10" s="194"/>
      <c r="AD10" s="188"/>
      <c r="AE10" s="272"/>
    </row>
    <row r="11" spans="1:31" x14ac:dyDescent="0.25">
      <c r="A11" s="188" t="str">
        <f t="shared" si="0"/>
        <v>pondělí</v>
      </c>
      <c r="B11" s="189">
        <v>44102</v>
      </c>
      <c r="C11" s="213"/>
      <c r="D11" s="171"/>
      <c r="E11" s="171"/>
      <c r="F11" s="194"/>
      <c r="H11" s="222" t="s">
        <v>180</v>
      </c>
      <c r="I11" s="194"/>
      <c r="K11" s="213"/>
      <c r="L11" s="171"/>
      <c r="M11" s="171"/>
      <c r="N11" s="194"/>
      <c r="P11" s="213"/>
      <c r="Q11" s="194"/>
      <c r="S11" s="213"/>
      <c r="T11" s="171"/>
      <c r="U11" s="216"/>
      <c r="V11" s="194"/>
      <c r="X11" s="223" t="s">
        <v>276</v>
      </c>
      <c r="Y11" s="194"/>
      <c r="AA11" s="213"/>
      <c r="AB11" s="194"/>
      <c r="AD11" s="273" t="s">
        <v>160</v>
      </c>
      <c r="AE11" s="272"/>
    </row>
    <row r="12" spans="1:31" x14ac:dyDescent="0.25">
      <c r="A12" s="188" t="str">
        <f t="shared" si="0"/>
        <v>sobota</v>
      </c>
      <c r="B12" s="189">
        <v>44107</v>
      </c>
      <c r="C12" s="212">
        <v>5</v>
      </c>
      <c r="D12" s="171"/>
      <c r="E12" s="171"/>
      <c r="F12" s="194"/>
      <c r="H12" s="213"/>
      <c r="I12" s="194"/>
      <c r="K12" s="213"/>
      <c r="L12" s="171"/>
      <c r="M12" s="171"/>
      <c r="N12" s="194"/>
      <c r="P12" s="215">
        <v>6</v>
      </c>
      <c r="Q12" s="194"/>
      <c r="S12" s="213"/>
      <c r="T12" s="171"/>
      <c r="U12" s="216"/>
      <c r="V12" s="194"/>
      <c r="X12" s="213"/>
      <c r="Y12" s="194"/>
      <c r="AA12" s="213"/>
      <c r="AB12" s="194"/>
      <c r="AD12" s="188"/>
      <c r="AE12" s="272"/>
    </row>
    <row r="13" spans="1:31" x14ac:dyDescent="0.25">
      <c r="A13" s="188" t="str">
        <f t="shared" si="0"/>
        <v>neděle</v>
      </c>
      <c r="B13" s="189">
        <v>44108</v>
      </c>
      <c r="C13" s="213"/>
      <c r="D13" s="171"/>
      <c r="E13" s="171"/>
      <c r="F13" s="194"/>
      <c r="H13" s="213"/>
      <c r="I13" s="194"/>
      <c r="K13" s="217">
        <v>5</v>
      </c>
      <c r="L13" s="171"/>
      <c r="M13" s="171"/>
      <c r="N13" s="194"/>
      <c r="P13" s="213"/>
      <c r="Q13" s="194"/>
      <c r="S13" s="220">
        <v>4</v>
      </c>
      <c r="T13" s="171"/>
      <c r="U13" s="216"/>
      <c r="V13" s="194"/>
      <c r="X13" s="213"/>
      <c r="Y13" s="194"/>
      <c r="AA13" s="213"/>
      <c r="AB13" s="194"/>
      <c r="AD13" s="188"/>
      <c r="AE13" s="272"/>
    </row>
    <row r="14" spans="1:31" x14ac:dyDescent="0.25">
      <c r="A14" s="188" t="str">
        <f t="shared" si="0"/>
        <v>sobota</v>
      </c>
      <c r="B14" s="189">
        <v>44114</v>
      </c>
      <c r="C14" s="212">
        <v>6</v>
      </c>
      <c r="D14" s="224" t="s">
        <v>18</v>
      </c>
      <c r="E14" s="171"/>
      <c r="F14" s="182" t="s">
        <v>18</v>
      </c>
      <c r="H14" s="213"/>
      <c r="I14" s="194"/>
      <c r="K14" s="213"/>
      <c r="L14" s="171"/>
      <c r="M14" s="171"/>
      <c r="N14" s="194"/>
      <c r="P14" s="215">
        <v>7</v>
      </c>
      <c r="Q14" s="194"/>
      <c r="S14" s="213"/>
      <c r="T14" s="171"/>
      <c r="U14" s="216"/>
      <c r="V14" s="194"/>
      <c r="X14" s="213"/>
      <c r="Y14" s="194"/>
      <c r="AA14" s="213"/>
      <c r="AB14" s="194"/>
      <c r="AD14" s="188"/>
      <c r="AE14" s="272"/>
    </row>
    <row r="15" spans="1:31" x14ac:dyDescent="0.25">
      <c r="A15" s="188" t="str">
        <f t="shared" si="0"/>
        <v>neděle</v>
      </c>
      <c r="B15" s="189">
        <v>44115</v>
      </c>
      <c r="C15" s="213"/>
      <c r="D15" s="224" t="s">
        <v>18</v>
      </c>
      <c r="E15" s="171"/>
      <c r="F15" s="182" t="s">
        <v>18</v>
      </c>
      <c r="H15" s="213"/>
      <c r="I15" s="194"/>
      <c r="K15" s="217">
        <v>6</v>
      </c>
      <c r="L15" s="171"/>
      <c r="M15" s="171"/>
      <c r="N15" s="194"/>
      <c r="P15" s="213"/>
      <c r="Q15" s="194"/>
      <c r="S15" s="220">
        <v>5</v>
      </c>
      <c r="T15" s="171"/>
      <c r="U15" s="221">
        <v>4</v>
      </c>
      <c r="V15" s="194"/>
      <c r="X15" s="213"/>
      <c r="Y15" s="194"/>
      <c r="AA15" s="213"/>
      <c r="AB15" s="194"/>
      <c r="AD15" s="188"/>
      <c r="AE15" s="272"/>
    </row>
    <row r="16" spans="1:31" x14ac:dyDescent="0.25">
      <c r="A16" s="188" t="str">
        <f t="shared" si="0"/>
        <v>sobota</v>
      </c>
      <c r="B16" s="189">
        <v>44121</v>
      </c>
      <c r="C16" s="212">
        <v>7</v>
      </c>
      <c r="D16" s="224" t="s">
        <v>18</v>
      </c>
      <c r="E16" s="171"/>
      <c r="F16" s="182" t="s">
        <v>18</v>
      </c>
      <c r="H16" s="213"/>
      <c r="I16" s="226" t="s">
        <v>18</v>
      </c>
      <c r="K16" s="213"/>
      <c r="L16" s="224" t="s">
        <v>18</v>
      </c>
      <c r="M16" s="171"/>
      <c r="N16" s="194"/>
      <c r="P16" s="215">
        <v>8</v>
      </c>
      <c r="Q16" s="226" t="s">
        <v>18</v>
      </c>
      <c r="S16" s="213"/>
      <c r="T16" s="224" t="s">
        <v>18</v>
      </c>
      <c r="U16" s="216"/>
      <c r="V16" s="226" t="s">
        <v>18</v>
      </c>
      <c r="X16" s="213"/>
      <c r="Y16" s="226" t="s">
        <v>18</v>
      </c>
      <c r="AA16" s="213"/>
      <c r="AB16" s="194"/>
      <c r="AD16" s="188"/>
      <c r="AE16" s="272"/>
    </row>
    <row r="17" spans="1:31" x14ac:dyDescent="0.25">
      <c r="A17" s="188" t="str">
        <f t="shared" si="0"/>
        <v>neděle</v>
      </c>
      <c r="B17" s="189">
        <v>44122</v>
      </c>
      <c r="C17" s="212">
        <v>8</v>
      </c>
      <c r="D17" s="224" t="s">
        <v>18</v>
      </c>
      <c r="E17" s="171"/>
      <c r="F17" s="182" t="s">
        <v>18</v>
      </c>
      <c r="H17" s="213"/>
      <c r="I17" s="226" t="s">
        <v>18</v>
      </c>
      <c r="K17" s="217">
        <v>7</v>
      </c>
      <c r="L17" s="224" t="s">
        <v>18</v>
      </c>
      <c r="M17" s="171"/>
      <c r="N17" s="194"/>
      <c r="P17" s="213"/>
      <c r="Q17" s="226" t="s">
        <v>18</v>
      </c>
      <c r="S17" s="220">
        <v>6</v>
      </c>
      <c r="T17" s="224" t="s">
        <v>18</v>
      </c>
      <c r="U17" s="221">
        <v>5</v>
      </c>
      <c r="V17" s="226" t="s">
        <v>18</v>
      </c>
      <c r="X17" s="213"/>
      <c r="Y17" s="226" t="s">
        <v>18</v>
      </c>
      <c r="AA17" s="213"/>
      <c r="AB17" s="194"/>
      <c r="AD17" s="188"/>
      <c r="AE17" s="272"/>
    </row>
    <row r="18" spans="1:31" x14ac:dyDescent="0.25">
      <c r="A18" s="188" t="str">
        <f t="shared" si="0"/>
        <v>sobota</v>
      </c>
      <c r="B18" s="189">
        <v>44128</v>
      </c>
      <c r="C18" s="212">
        <v>9</v>
      </c>
      <c r="D18" s="224" t="s">
        <v>18</v>
      </c>
      <c r="E18" s="171"/>
      <c r="F18" s="182" t="s">
        <v>18</v>
      </c>
      <c r="H18" s="213"/>
      <c r="I18" s="226" t="s">
        <v>18</v>
      </c>
      <c r="K18" s="213"/>
      <c r="L18" s="224" t="s">
        <v>18</v>
      </c>
      <c r="M18" s="171"/>
      <c r="N18" s="194"/>
      <c r="P18" s="215">
        <v>9</v>
      </c>
      <c r="Q18" s="226" t="s">
        <v>18</v>
      </c>
      <c r="S18" s="213"/>
      <c r="T18" s="224" t="s">
        <v>18</v>
      </c>
      <c r="U18" s="216"/>
      <c r="V18" s="226" t="s">
        <v>18</v>
      </c>
      <c r="X18" s="223" t="s">
        <v>277</v>
      </c>
      <c r="Y18" s="226" t="s">
        <v>18</v>
      </c>
      <c r="AA18" s="213"/>
      <c r="AB18" s="194"/>
      <c r="AD18" s="188"/>
      <c r="AE18" s="272"/>
    </row>
    <row r="19" spans="1:31" x14ac:dyDescent="0.25">
      <c r="A19" s="188" t="str">
        <f t="shared" si="0"/>
        <v>neděle</v>
      </c>
      <c r="B19" s="189">
        <v>44129</v>
      </c>
      <c r="C19" s="213"/>
      <c r="D19" s="224" t="s">
        <v>18</v>
      </c>
      <c r="E19" s="171"/>
      <c r="F19" s="182" t="s">
        <v>18</v>
      </c>
      <c r="H19" s="213"/>
      <c r="I19" s="226" t="s">
        <v>18</v>
      </c>
      <c r="K19" s="217">
        <v>8</v>
      </c>
      <c r="L19" s="224" t="s">
        <v>18</v>
      </c>
      <c r="M19" s="171"/>
      <c r="N19" s="194"/>
      <c r="P19" s="213"/>
      <c r="Q19" s="226" t="s">
        <v>18</v>
      </c>
      <c r="S19" s="220">
        <v>7</v>
      </c>
      <c r="T19" s="224" t="s">
        <v>18</v>
      </c>
      <c r="U19" s="221">
        <v>6</v>
      </c>
      <c r="V19" s="226" t="s">
        <v>18</v>
      </c>
      <c r="X19" s="213"/>
      <c r="Y19" s="226" t="s">
        <v>18</v>
      </c>
      <c r="AA19" s="213"/>
      <c r="AB19" s="194"/>
      <c r="AD19" s="188"/>
      <c r="AE19" s="272"/>
    </row>
    <row r="20" spans="1:31" x14ac:dyDescent="0.25">
      <c r="A20" s="188" t="str">
        <f t="shared" si="0"/>
        <v>středa</v>
      </c>
      <c r="B20" s="189">
        <v>44132</v>
      </c>
      <c r="C20" s="213"/>
      <c r="D20" s="224" t="s">
        <v>18</v>
      </c>
      <c r="E20" s="171"/>
      <c r="F20" s="182" t="s">
        <v>18</v>
      </c>
      <c r="H20" s="222" t="s">
        <v>180</v>
      </c>
      <c r="I20" s="226" t="s">
        <v>18</v>
      </c>
      <c r="K20" s="213"/>
      <c r="L20" s="224" t="s">
        <v>18</v>
      </c>
      <c r="M20" s="171"/>
      <c r="N20" s="194"/>
      <c r="P20" s="213"/>
      <c r="Q20" s="226" t="s">
        <v>18</v>
      </c>
      <c r="S20" s="213"/>
      <c r="T20" s="224" t="s">
        <v>18</v>
      </c>
      <c r="U20" s="216"/>
      <c r="V20" s="226" t="s">
        <v>18</v>
      </c>
      <c r="X20" s="213"/>
      <c r="Y20" s="226" t="s">
        <v>18</v>
      </c>
      <c r="AA20" s="213"/>
      <c r="AB20" s="194"/>
      <c r="AD20" s="273" t="s">
        <v>189</v>
      </c>
      <c r="AE20" s="272"/>
    </row>
    <row r="21" spans="1:31" x14ac:dyDescent="0.25">
      <c r="A21" s="188" t="str">
        <f t="shared" si="0"/>
        <v>sobota</v>
      </c>
      <c r="B21" s="189">
        <v>44135</v>
      </c>
      <c r="C21" s="212">
        <v>10</v>
      </c>
      <c r="D21" s="224" t="s">
        <v>18</v>
      </c>
      <c r="E21" s="171"/>
      <c r="F21" s="182" t="s">
        <v>18</v>
      </c>
      <c r="H21" s="213"/>
      <c r="I21" s="226" t="s">
        <v>18</v>
      </c>
      <c r="K21" s="213"/>
      <c r="L21" s="224" t="s">
        <v>18</v>
      </c>
      <c r="M21" s="171"/>
      <c r="N21" s="194"/>
      <c r="P21" s="215">
        <v>10</v>
      </c>
      <c r="Q21" s="226" t="s">
        <v>18</v>
      </c>
      <c r="S21" s="213"/>
      <c r="T21" s="224" t="s">
        <v>18</v>
      </c>
      <c r="U21" s="216"/>
      <c r="V21" s="226" t="s">
        <v>18</v>
      </c>
      <c r="X21" s="213"/>
      <c r="Y21" s="226" t="s">
        <v>18</v>
      </c>
      <c r="AA21" s="213"/>
      <c r="AB21" s="194"/>
      <c r="AD21" s="188"/>
      <c r="AE21" s="272"/>
    </row>
    <row r="22" spans="1:31" x14ac:dyDescent="0.25">
      <c r="A22" s="188" t="str">
        <f t="shared" si="0"/>
        <v>neděle</v>
      </c>
      <c r="B22" s="189">
        <v>44136</v>
      </c>
      <c r="C22" s="213"/>
      <c r="D22" s="224" t="s">
        <v>18</v>
      </c>
      <c r="E22" s="171"/>
      <c r="F22" s="182" t="s">
        <v>18</v>
      </c>
      <c r="H22" s="213"/>
      <c r="I22" s="226" t="s">
        <v>18</v>
      </c>
      <c r="K22" s="213"/>
      <c r="L22" s="224" t="s">
        <v>18</v>
      </c>
      <c r="M22" s="171"/>
      <c r="N22" s="194"/>
      <c r="P22" s="213"/>
      <c r="Q22" s="226" t="s">
        <v>18</v>
      </c>
      <c r="S22" s="213"/>
      <c r="T22" s="224" t="s">
        <v>18</v>
      </c>
      <c r="U22" s="216"/>
      <c r="V22" s="226" t="s">
        <v>18</v>
      </c>
      <c r="X22" s="213"/>
      <c r="Y22" s="226" t="s">
        <v>18</v>
      </c>
      <c r="AA22" s="213"/>
      <c r="AB22" s="194"/>
      <c r="AD22" s="188"/>
      <c r="AE22" s="272"/>
    </row>
    <row r="23" spans="1:31" x14ac:dyDescent="0.25">
      <c r="A23" s="188" t="str">
        <f t="shared" si="0"/>
        <v>sobota</v>
      </c>
      <c r="B23" s="189">
        <v>44142</v>
      </c>
      <c r="C23" s="212">
        <v>11</v>
      </c>
      <c r="D23" s="224" t="s">
        <v>18</v>
      </c>
      <c r="E23" s="171"/>
      <c r="F23" s="182" t="s">
        <v>18</v>
      </c>
      <c r="H23" s="213"/>
      <c r="I23" s="226" t="s">
        <v>18</v>
      </c>
      <c r="K23" s="213"/>
      <c r="L23" s="224" t="s">
        <v>18</v>
      </c>
      <c r="M23" s="171"/>
      <c r="N23" s="194"/>
      <c r="P23" s="215">
        <v>11</v>
      </c>
      <c r="Q23" s="226" t="s">
        <v>18</v>
      </c>
      <c r="S23" s="213"/>
      <c r="T23" s="224" t="s">
        <v>18</v>
      </c>
      <c r="U23" s="216"/>
      <c r="V23" s="226" t="s">
        <v>18</v>
      </c>
      <c r="X23" s="213"/>
      <c r="Y23" s="226" t="s">
        <v>18</v>
      </c>
      <c r="AA23" s="213"/>
      <c r="AB23" s="194"/>
      <c r="AD23" s="188"/>
      <c r="AE23" s="272"/>
    </row>
    <row r="24" spans="1:31" x14ac:dyDescent="0.25">
      <c r="A24" s="188" t="str">
        <f t="shared" si="0"/>
        <v>neděle</v>
      </c>
      <c r="B24" s="189">
        <v>44143</v>
      </c>
      <c r="C24" s="213"/>
      <c r="D24" s="224" t="s">
        <v>18</v>
      </c>
      <c r="E24" s="171"/>
      <c r="F24" s="182" t="s">
        <v>18</v>
      </c>
      <c r="H24" s="213"/>
      <c r="I24" s="226" t="s">
        <v>18</v>
      </c>
      <c r="K24" s="217">
        <v>9</v>
      </c>
      <c r="L24" s="224" t="s">
        <v>18</v>
      </c>
      <c r="M24" s="171"/>
      <c r="N24" s="194"/>
      <c r="P24" s="213"/>
      <c r="Q24" s="226" t="s">
        <v>18</v>
      </c>
      <c r="S24" s="220">
        <v>8</v>
      </c>
      <c r="T24" s="224" t="s">
        <v>18</v>
      </c>
      <c r="U24" s="221">
        <v>7</v>
      </c>
      <c r="V24" s="226" t="s">
        <v>18</v>
      </c>
      <c r="X24" s="213"/>
      <c r="Y24" s="226" t="s">
        <v>18</v>
      </c>
      <c r="AA24" s="213"/>
      <c r="AB24" s="194"/>
      <c r="AD24" s="188"/>
      <c r="AE24" s="272"/>
    </row>
    <row r="25" spans="1:31" x14ac:dyDescent="0.25">
      <c r="A25" s="188" t="str">
        <f t="shared" si="0"/>
        <v>sobota</v>
      </c>
      <c r="B25" s="189">
        <v>44149</v>
      </c>
      <c r="C25" s="212">
        <v>12</v>
      </c>
      <c r="D25" s="224" t="s">
        <v>18</v>
      </c>
      <c r="E25" s="171"/>
      <c r="F25" s="182" t="s">
        <v>18</v>
      </c>
      <c r="H25" s="213"/>
      <c r="I25" s="226" t="s">
        <v>18</v>
      </c>
      <c r="K25" s="213"/>
      <c r="L25" s="224" t="s">
        <v>18</v>
      </c>
      <c r="M25" s="171"/>
      <c r="N25" s="194"/>
      <c r="P25" s="215">
        <v>12</v>
      </c>
      <c r="Q25" s="226" t="s">
        <v>18</v>
      </c>
      <c r="S25" s="213"/>
      <c r="T25" s="224" t="s">
        <v>18</v>
      </c>
      <c r="U25" s="216"/>
      <c r="V25" s="226" t="s">
        <v>18</v>
      </c>
      <c r="X25" s="213"/>
      <c r="Y25" s="226" t="s">
        <v>18</v>
      </c>
      <c r="AA25" s="218" t="s">
        <v>287</v>
      </c>
      <c r="AB25" s="194"/>
      <c r="AD25" s="273" t="s">
        <v>286</v>
      </c>
      <c r="AE25" s="272"/>
    </row>
    <row r="26" spans="1:31" x14ac:dyDescent="0.25">
      <c r="A26" s="188" t="str">
        <f t="shared" si="0"/>
        <v>neděle</v>
      </c>
      <c r="B26" s="189">
        <v>44150</v>
      </c>
      <c r="C26" s="213"/>
      <c r="D26" s="224" t="s">
        <v>18</v>
      </c>
      <c r="E26" s="171"/>
      <c r="F26" s="182" t="s">
        <v>18</v>
      </c>
      <c r="H26" s="213"/>
      <c r="I26" s="226" t="s">
        <v>18</v>
      </c>
      <c r="K26" s="217">
        <v>10</v>
      </c>
      <c r="L26" s="224" t="s">
        <v>18</v>
      </c>
      <c r="M26" s="171"/>
      <c r="N26" s="194"/>
      <c r="P26" s="213"/>
      <c r="Q26" s="226" t="s">
        <v>18</v>
      </c>
      <c r="S26" s="220">
        <v>9</v>
      </c>
      <c r="T26" s="224" t="s">
        <v>18</v>
      </c>
      <c r="U26" s="221">
        <v>8</v>
      </c>
      <c r="V26" s="226" t="s">
        <v>18</v>
      </c>
      <c r="X26" s="213"/>
      <c r="Y26" s="226" t="s">
        <v>18</v>
      </c>
      <c r="AA26" s="218" t="s">
        <v>287</v>
      </c>
      <c r="AB26" s="194"/>
      <c r="AD26" s="273" t="s">
        <v>286</v>
      </c>
      <c r="AE26" s="272"/>
    </row>
    <row r="27" spans="1:31" x14ac:dyDescent="0.25">
      <c r="A27" s="188" t="str">
        <f t="shared" si="0"/>
        <v>úterý</v>
      </c>
      <c r="B27" s="189">
        <v>44152</v>
      </c>
      <c r="C27" s="213"/>
      <c r="D27" s="224" t="s">
        <v>18</v>
      </c>
      <c r="E27" s="171"/>
      <c r="F27" s="182" t="s">
        <v>18</v>
      </c>
      <c r="H27" s="222" t="s">
        <v>180</v>
      </c>
      <c r="I27" s="226" t="s">
        <v>18</v>
      </c>
      <c r="K27" s="213"/>
      <c r="L27" s="224" t="s">
        <v>18</v>
      </c>
      <c r="M27" s="171"/>
      <c r="N27" s="194"/>
      <c r="P27" s="213"/>
      <c r="Q27" s="226" t="s">
        <v>18</v>
      </c>
      <c r="S27" s="213"/>
      <c r="T27" s="224" t="s">
        <v>18</v>
      </c>
      <c r="U27" s="216"/>
      <c r="V27" s="226" t="s">
        <v>18</v>
      </c>
      <c r="X27" s="223" t="s">
        <v>278</v>
      </c>
      <c r="Y27" s="226" t="s">
        <v>18</v>
      </c>
      <c r="AA27" s="213"/>
      <c r="AB27" s="194"/>
      <c r="AD27" s="273" t="s">
        <v>160</v>
      </c>
      <c r="AE27" s="272"/>
    </row>
    <row r="28" spans="1:31" x14ac:dyDescent="0.25">
      <c r="A28" s="188" t="str">
        <f t="shared" si="0"/>
        <v>sobota</v>
      </c>
      <c r="B28" s="189">
        <v>44156</v>
      </c>
      <c r="C28" s="212">
        <v>13</v>
      </c>
      <c r="D28" s="224" t="s">
        <v>18</v>
      </c>
      <c r="E28" s="171"/>
      <c r="F28" s="182" t="s">
        <v>18</v>
      </c>
      <c r="H28" s="213"/>
      <c r="I28" s="226" t="s">
        <v>18</v>
      </c>
      <c r="K28" s="213"/>
      <c r="L28" s="224" t="s">
        <v>18</v>
      </c>
      <c r="M28" s="171"/>
      <c r="N28" s="194"/>
      <c r="P28" s="215">
        <v>13</v>
      </c>
      <c r="Q28" s="226" t="s">
        <v>18</v>
      </c>
      <c r="S28" s="213"/>
      <c r="T28" s="224" t="s">
        <v>18</v>
      </c>
      <c r="U28" s="216"/>
      <c r="V28" s="226" t="s">
        <v>18</v>
      </c>
      <c r="X28" s="213"/>
      <c r="Y28" s="226" t="s">
        <v>18</v>
      </c>
      <c r="AA28" s="213"/>
      <c r="AB28" s="194"/>
      <c r="AD28" s="188"/>
      <c r="AE28" s="272"/>
    </row>
    <row r="29" spans="1:31" x14ac:dyDescent="0.25">
      <c r="A29" s="188" t="str">
        <f t="shared" si="0"/>
        <v>neděle</v>
      </c>
      <c r="B29" s="189">
        <v>44157</v>
      </c>
      <c r="C29" s="213"/>
      <c r="D29" s="224" t="s">
        <v>18</v>
      </c>
      <c r="E29" s="171"/>
      <c r="F29" s="182" t="s">
        <v>18</v>
      </c>
      <c r="H29" s="213"/>
      <c r="I29" s="226" t="s">
        <v>18</v>
      </c>
      <c r="K29" s="217">
        <v>11</v>
      </c>
      <c r="L29" s="224" t="s">
        <v>18</v>
      </c>
      <c r="M29" s="171"/>
      <c r="N29" s="194"/>
      <c r="P29" s="213"/>
      <c r="Q29" s="226" t="s">
        <v>18</v>
      </c>
      <c r="S29" s="220">
        <v>10</v>
      </c>
      <c r="T29" s="224" t="s">
        <v>18</v>
      </c>
      <c r="U29" s="221">
        <v>9</v>
      </c>
      <c r="V29" s="226" t="s">
        <v>18</v>
      </c>
      <c r="X29" s="213"/>
      <c r="Y29" s="226" t="s">
        <v>18</v>
      </c>
      <c r="AA29" s="213"/>
      <c r="AB29" s="194"/>
      <c r="AD29" s="188"/>
      <c r="AE29" s="272"/>
    </row>
    <row r="30" spans="1:31" x14ac:dyDescent="0.25">
      <c r="A30" s="188" t="str">
        <f t="shared" si="0"/>
        <v>sobota</v>
      </c>
      <c r="B30" s="189">
        <v>44163</v>
      </c>
      <c r="C30" s="212">
        <v>14</v>
      </c>
      <c r="D30" s="224" t="s">
        <v>18</v>
      </c>
      <c r="E30" s="171"/>
      <c r="F30" s="182" t="s">
        <v>18</v>
      </c>
      <c r="H30" s="213"/>
      <c r="I30" s="226" t="s">
        <v>18</v>
      </c>
      <c r="K30" s="213"/>
      <c r="L30" s="224" t="s">
        <v>18</v>
      </c>
      <c r="M30" s="171"/>
      <c r="N30" s="194"/>
      <c r="P30" s="215">
        <v>14</v>
      </c>
      <c r="Q30" s="226" t="s">
        <v>18</v>
      </c>
      <c r="S30" s="213"/>
      <c r="T30" s="224" t="s">
        <v>18</v>
      </c>
      <c r="U30" s="216"/>
      <c r="V30" s="226" t="s">
        <v>18</v>
      </c>
      <c r="X30" s="213"/>
      <c r="Y30" s="226" t="s">
        <v>18</v>
      </c>
      <c r="AA30" s="213"/>
      <c r="AB30" s="194"/>
      <c r="AD30" s="188"/>
      <c r="AE30" s="272"/>
    </row>
    <row r="31" spans="1:31" x14ac:dyDescent="0.25">
      <c r="A31" s="188" t="str">
        <f t="shared" si="0"/>
        <v>neděle</v>
      </c>
      <c r="B31" s="189">
        <v>44164</v>
      </c>
      <c r="C31" s="213"/>
      <c r="D31" s="224" t="s">
        <v>18</v>
      </c>
      <c r="E31" s="171"/>
      <c r="F31" s="182" t="s">
        <v>18</v>
      </c>
      <c r="H31" s="213"/>
      <c r="I31" s="226" t="s">
        <v>18</v>
      </c>
      <c r="K31" s="217">
        <v>12</v>
      </c>
      <c r="L31" s="224" t="s">
        <v>18</v>
      </c>
      <c r="M31" s="171"/>
      <c r="N31" s="194"/>
      <c r="P31" s="215">
        <v>15</v>
      </c>
      <c r="Q31" s="226" t="s">
        <v>18</v>
      </c>
      <c r="S31" s="220">
        <v>11</v>
      </c>
      <c r="T31" s="224" t="s">
        <v>18</v>
      </c>
      <c r="U31" s="216"/>
      <c r="V31" s="226" t="s">
        <v>18</v>
      </c>
      <c r="X31" s="213"/>
      <c r="Y31" s="226" t="s">
        <v>18</v>
      </c>
      <c r="AA31" s="213"/>
      <c r="AB31" s="194"/>
      <c r="AD31" s="188"/>
      <c r="AE31" s="272"/>
    </row>
    <row r="32" spans="1:31" x14ac:dyDescent="0.25">
      <c r="A32" s="188" t="str">
        <f t="shared" si="0"/>
        <v>sobota</v>
      </c>
      <c r="B32" s="189">
        <v>44170</v>
      </c>
      <c r="C32" s="212">
        <v>15</v>
      </c>
      <c r="D32" s="224" t="s">
        <v>18</v>
      </c>
      <c r="E32" s="171"/>
      <c r="F32" s="182" t="s">
        <v>18</v>
      </c>
      <c r="H32" s="213"/>
      <c r="I32" s="226" t="s">
        <v>18</v>
      </c>
      <c r="K32" s="213"/>
      <c r="L32" s="224" t="s">
        <v>18</v>
      </c>
      <c r="M32" s="171"/>
      <c r="N32" s="194"/>
      <c r="P32" s="213"/>
      <c r="Q32" s="226" t="s">
        <v>18</v>
      </c>
      <c r="S32" s="213"/>
      <c r="T32" s="224" t="s">
        <v>18</v>
      </c>
      <c r="U32" s="216"/>
      <c r="V32" s="226" t="s">
        <v>18</v>
      </c>
      <c r="X32" s="213"/>
      <c r="Y32" s="226" t="s">
        <v>18</v>
      </c>
      <c r="AA32" s="213"/>
      <c r="AB32" s="194"/>
      <c r="AD32" s="188"/>
      <c r="AE32" s="272"/>
    </row>
    <row r="33" spans="1:31" x14ac:dyDescent="0.25">
      <c r="A33" s="188" t="str">
        <f t="shared" si="0"/>
        <v>neděle</v>
      </c>
      <c r="B33" s="189">
        <v>44171</v>
      </c>
      <c r="C33" s="213"/>
      <c r="D33" s="224" t="s">
        <v>18</v>
      </c>
      <c r="E33" s="171"/>
      <c r="F33" s="182" t="s">
        <v>18</v>
      </c>
      <c r="H33" s="213"/>
      <c r="I33" s="226" t="s">
        <v>18</v>
      </c>
      <c r="K33" s="213"/>
      <c r="L33" s="224" t="s">
        <v>18</v>
      </c>
      <c r="M33" s="171"/>
      <c r="N33" s="194"/>
      <c r="P33" s="213"/>
      <c r="Q33" s="226" t="s">
        <v>18</v>
      </c>
      <c r="S33" s="213"/>
      <c r="T33" s="224" t="s">
        <v>18</v>
      </c>
      <c r="U33" s="216"/>
      <c r="V33" s="226" t="s">
        <v>18</v>
      </c>
      <c r="X33" s="213"/>
      <c r="Y33" s="226" t="s">
        <v>18</v>
      </c>
      <c r="AA33" s="213"/>
      <c r="AB33" s="194"/>
      <c r="AD33" s="188"/>
      <c r="AE33" s="272"/>
    </row>
    <row r="34" spans="1:31" x14ac:dyDescent="0.25">
      <c r="A34" s="190"/>
      <c r="B34" s="191"/>
      <c r="C34" s="227"/>
      <c r="D34" s="228"/>
      <c r="E34" s="228"/>
      <c r="F34" s="229"/>
      <c r="H34" s="227"/>
      <c r="I34" s="229"/>
      <c r="K34" s="227"/>
      <c r="L34" s="228"/>
      <c r="M34" s="228"/>
      <c r="N34" s="229"/>
      <c r="P34" s="227"/>
      <c r="Q34" s="229"/>
      <c r="S34" s="227"/>
      <c r="T34" s="228"/>
      <c r="U34" s="228"/>
      <c r="V34" s="229"/>
      <c r="X34" s="227"/>
      <c r="Y34" s="229"/>
      <c r="AA34" s="227"/>
      <c r="AB34" s="229"/>
      <c r="AD34" s="190"/>
      <c r="AE34" s="272"/>
    </row>
    <row r="35" spans="1:31" x14ac:dyDescent="0.25">
      <c r="A35" s="188" t="str">
        <f t="shared" ref="A35:A36" si="1">TEXT(B35,"DDDD")</f>
        <v>sobota</v>
      </c>
      <c r="B35" s="189">
        <v>44247</v>
      </c>
      <c r="C35" s="230"/>
      <c r="D35" s="224" t="s">
        <v>391</v>
      </c>
      <c r="E35" s="171"/>
      <c r="F35" s="182" t="s">
        <v>391</v>
      </c>
      <c r="H35" s="230"/>
      <c r="I35" s="194"/>
      <c r="K35" s="230"/>
      <c r="L35" s="224" t="s">
        <v>391</v>
      </c>
      <c r="M35" s="171"/>
      <c r="N35" s="194"/>
      <c r="P35" s="230"/>
      <c r="Q35" s="224" t="s">
        <v>391</v>
      </c>
      <c r="S35" s="230"/>
      <c r="T35" s="171"/>
      <c r="U35" s="171"/>
      <c r="V35" s="194"/>
      <c r="X35" s="230"/>
      <c r="Y35" s="194"/>
      <c r="AA35" s="213"/>
      <c r="AB35" s="194"/>
      <c r="AD35" s="188"/>
      <c r="AE35" s="272"/>
    </row>
    <row r="36" spans="1:31" x14ac:dyDescent="0.25">
      <c r="A36" s="188" t="str">
        <f t="shared" si="1"/>
        <v>neděle</v>
      </c>
      <c r="B36" s="189">
        <v>44248</v>
      </c>
      <c r="C36" s="230"/>
      <c r="D36" s="224" t="s">
        <v>391</v>
      </c>
      <c r="E36" s="171"/>
      <c r="F36" s="182" t="s">
        <v>391</v>
      </c>
      <c r="H36" s="230"/>
      <c r="I36" s="258" t="s">
        <v>411</v>
      </c>
      <c r="J36" s="256"/>
      <c r="K36" s="230"/>
      <c r="L36" s="224" t="s">
        <v>391</v>
      </c>
      <c r="M36" s="171"/>
      <c r="N36" s="194"/>
      <c r="P36" s="230"/>
      <c r="Q36" s="224" t="s">
        <v>391</v>
      </c>
      <c r="S36" s="230"/>
      <c r="T36" s="171"/>
      <c r="U36" s="171"/>
      <c r="V36" s="194"/>
      <c r="X36" s="230"/>
      <c r="Y36" s="194"/>
      <c r="AA36" s="213"/>
      <c r="AB36" s="194"/>
      <c r="AD36" s="188"/>
      <c r="AE36" s="272"/>
    </row>
    <row r="37" spans="1:31" x14ac:dyDescent="0.25">
      <c r="A37" s="188" t="str">
        <f t="shared" si="0"/>
        <v>sobota</v>
      </c>
      <c r="B37" s="189">
        <v>44254</v>
      </c>
      <c r="C37" s="212">
        <v>16</v>
      </c>
      <c r="D37" s="224">
        <v>16</v>
      </c>
      <c r="E37" s="171"/>
      <c r="F37" s="182" t="s">
        <v>391</v>
      </c>
      <c r="H37" s="213"/>
      <c r="I37" s="226"/>
      <c r="K37" s="213"/>
      <c r="L37" s="171"/>
      <c r="M37" s="171"/>
      <c r="N37" s="194"/>
      <c r="P37" s="215">
        <v>16</v>
      </c>
      <c r="Q37" s="226">
        <v>16</v>
      </c>
      <c r="S37" s="213"/>
      <c r="T37" s="171"/>
      <c r="U37" s="216"/>
      <c r="V37" s="194"/>
      <c r="X37" s="213"/>
      <c r="Y37" s="194"/>
      <c r="AA37" s="213"/>
      <c r="AB37" s="194"/>
      <c r="AD37" s="188"/>
      <c r="AE37" s="272"/>
    </row>
    <row r="38" spans="1:31" x14ac:dyDescent="0.25">
      <c r="A38" s="188" t="str">
        <f t="shared" si="0"/>
        <v>neděle</v>
      </c>
      <c r="B38" s="189">
        <v>44255</v>
      </c>
      <c r="C38" s="213"/>
      <c r="D38" s="171"/>
      <c r="E38" s="171"/>
      <c r="F38" s="182" t="s">
        <v>391</v>
      </c>
      <c r="H38" s="222" t="s">
        <v>180</v>
      </c>
      <c r="I38" s="226"/>
      <c r="K38" s="217">
        <v>13</v>
      </c>
      <c r="L38" s="224">
        <v>13</v>
      </c>
      <c r="M38" s="171"/>
      <c r="N38" s="194"/>
      <c r="P38" s="213"/>
      <c r="Q38" s="194"/>
      <c r="S38" s="213"/>
      <c r="T38" s="224">
        <v>9</v>
      </c>
      <c r="U38" s="216"/>
      <c r="V38" s="194"/>
      <c r="X38" s="213"/>
      <c r="Y38" s="194"/>
      <c r="AA38" s="213"/>
      <c r="AB38" s="194"/>
      <c r="AD38" s="188"/>
      <c r="AE38" s="272"/>
    </row>
    <row r="39" spans="1:31" x14ac:dyDescent="0.25">
      <c r="A39" s="188" t="str">
        <f t="shared" si="0"/>
        <v>sobota</v>
      </c>
      <c r="B39" s="189">
        <v>44261</v>
      </c>
      <c r="C39" s="212">
        <v>17</v>
      </c>
      <c r="D39" s="224">
        <v>17</v>
      </c>
      <c r="E39" s="171"/>
      <c r="F39" s="182" t="s">
        <v>391</v>
      </c>
      <c r="H39" s="213"/>
      <c r="I39" s="226"/>
      <c r="K39" s="213"/>
      <c r="L39" s="171"/>
      <c r="M39" s="171"/>
      <c r="N39" s="194"/>
      <c r="P39" s="215">
        <v>17</v>
      </c>
      <c r="Q39" s="226">
        <v>17</v>
      </c>
      <c r="S39" s="213"/>
      <c r="T39" s="171"/>
      <c r="U39" s="216"/>
      <c r="V39" s="194"/>
      <c r="X39" s="213"/>
      <c r="Y39" s="194"/>
      <c r="AA39" s="213"/>
      <c r="AB39" s="194"/>
      <c r="AD39" s="188"/>
      <c r="AE39" s="272"/>
    </row>
    <row r="40" spans="1:31" x14ac:dyDescent="0.25">
      <c r="A40" s="188" t="str">
        <f t="shared" si="0"/>
        <v>neděle</v>
      </c>
      <c r="B40" s="189">
        <v>44262</v>
      </c>
      <c r="C40" s="213"/>
      <c r="D40" s="171"/>
      <c r="E40" s="171"/>
      <c r="F40" s="194"/>
      <c r="H40" s="213"/>
      <c r="I40" s="226"/>
      <c r="K40" s="217">
        <v>14</v>
      </c>
      <c r="L40" s="224">
        <v>14</v>
      </c>
      <c r="M40" s="171"/>
      <c r="N40" s="194"/>
      <c r="P40" s="213"/>
      <c r="Q40" s="194"/>
      <c r="S40" s="220">
        <v>12</v>
      </c>
      <c r="T40" s="171">
        <v>12</v>
      </c>
      <c r="U40" s="216"/>
      <c r="V40" s="226">
        <v>8</v>
      </c>
      <c r="X40" s="213"/>
      <c r="Y40" s="194"/>
      <c r="AA40" s="213"/>
      <c r="AB40" s="194"/>
      <c r="AD40" s="188"/>
      <c r="AE40" s="272"/>
    </row>
    <row r="41" spans="1:31" x14ac:dyDescent="0.25">
      <c r="A41" s="188" t="str">
        <f t="shared" si="0"/>
        <v>sobota</v>
      </c>
      <c r="B41" s="189">
        <v>44268</v>
      </c>
      <c r="C41" s="212">
        <v>18</v>
      </c>
      <c r="D41" s="224">
        <v>18</v>
      </c>
      <c r="E41" s="171"/>
      <c r="F41" s="182">
        <v>18</v>
      </c>
      <c r="H41" s="213"/>
      <c r="I41" s="194"/>
      <c r="K41" s="213"/>
      <c r="L41" s="171"/>
      <c r="M41" s="171"/>
      <c r="N41" s="194"/>
      <c r="P41" s="215">
        <v>18</v>
      </c>
      <c r="Q41" s="226">
        <v>18</v>
      </c>
      <c r="S41" s="213"/>
      <c r="T41" s="171"/>
      <c r="U41" s="216"/>
      <c r="V41" s="194"/>
      <c r="X41" s="223" t="s">
        <v>279</v>
      </c>
      <c r="Y41" s="226" t="s">
        <v>279</v>
      </c>
      <c r="AA41" s="213"/>
      <c r="AB41" s="194"/>
      <c r="AD41" s="188"/>
      <c r="AE41" s="272"/>
    </row>
    <row r="42" spans="1:31" x14ac:dyDescent="0.25">
      <c r="A42" s="188" t="str">
        <f t="shared" si="0"/>
        <v>neděle</v>
      </c>
      <c r="B42" s="189">
        <v>44269</v>
      </c>
      <c r="C42" s="212">
        <v>19</v>
      </c>
      <c r="D42" s="224">
        <v>19</v>
      </c>
      <c r="E42" s="171"/>
      <c r="F42" s="182">
        <v>19</v>
      </c>
      <c r="H42" s="213"/>
      <c r="I42" s="194"/>
      <c r="K42" s="217" t="s">
        <v>190</v>
      </c>
      <c r="L42" s="224">
        <v>8</v>
      </c>
      <c r="M42" s="171"/>
      <c r="N42" s="182">
        <v>7</v>
      </c>
      <c r="P42" s="215">
        <v>19</v>
      </c>
      <c r="Q42" s="226">
        <v>19</v>
      </c>
      <c r="S42" s="220">
        <v>13</v>
      </c>
      <c r="T42" s="171">
        <v>13</v>
      </c>
      <c r="U42" s="221">
        <v>10</v>
      </c>
      <c r="V42" s="194">
        <v>10</v>
      </c>
      <c r="X42" s="213"/>
      <c r="Y42" s="194"/>
      <c r="AA42" s="213"/>
      <c r="AB42" s="194"/>
      <c r="AD42" s="188"/>
      <c r="AE42" s="272"/>
    </row>
    <row r="43" spans="1:31" x14ac:dyDescent="0.25">
      <c r="A43" s="188" t="str">
        <f t="shared" si="0"/>
        <v>sobota</v>
      </c>
      <c r="B43" s="189">
        <v>44275</v>
      </c>
      <c r="C43" s="212">
        <v>20</v>
      </c>
      <c r="D43" s="224">
        <v>20</v>
      </c>
      <c r="E43" s="171"/>
      <c r="F43" s="182">
        <v>20</v>
      </c>
      <c r="H43" s="213"/>
      <c r="I43" s="194"/>
      <c r="K43" s="213"/>
      <c r="L43" s="171"/>
      <c r="M43" s="171"/>
      <c r="N43" s="194"/>
      <c r="P43" s="215">
        <v>20</v>
      </c>
      <c r="Q43" s="226">
        <v>20</v>
      </c>
      <c r="S43" s="213"/>
      <c r="T43" s="171"/>
      <c r="U43" s="216"/>
      <c r="V43" s="194"/>
      <c r="X43" s="213"/>
      <c r="Y43" s="194"/>
      <c r="AA43" s="213"/>
      <c r="AB43" s="194"/>
      <c r="AD43" s="188"/>
      <c r="AE43" s="272"/>
    </row>
    <row r="44" spans="1:31" x14ac:dyDescent="0.25">
      <c r="A44" s="188" t="str">
        <f t="shared" si="0"/>
        <v>neděle</v>
      </c>
      <c r="B44" s="189">
        <v>44276</v>
      </c>
      <c r="C44" s="213"/>
      <c r="D44" s="171"/>
      <c r="E44" s="171"/>
      <c r="F44" s="194"/>
      <c r="H44" s="213"/>
      <c r="I44" s="194"/>
      <c r="K44" s="217" t="s">
        <v>191</v>
      </c>
      <c r="L44" s="224">
        <v>9</v>
      </c>
      <c r="M44" s="171"/>
      <c r="N44" s="182">
        <v>8</v>
      </c>
      <c r="P44" s="213"/>
      <c r="Q44" s="194"/>
      <c r="S44" s="220">
        <v>14</v>
      </c>
      <c r="T44" s="171">
        <v>14</v>
      </c>
      <c r="U44" s="221">
        <v>11</v>
      </c>
      <c r="V44" s="194">
        <v>11</v>
      </c>
      <c r="X44" s="213"/>
      <c r="Y44" s="194"/>
      <c r="AA44" s="213"/>
      <c r="AB44" s="194"/>
      <c r="AD44" s="188"/>
      <c r="AE44" s="272"/>
    </row>
    <row r="45" spans="1:31" x14ac:dyDescent="0.25">
      <c r="A45" s="188" t="str">
        <f t="shared" si="0"/>
        <v>sobota</v>
      </c>
      <c r="B45" s="189">
        <v>44282</v>
      </c>
      <c r="C45" s="212">
        <v>21</v>
      </c>
      <c r="D45" s="224">
        <v>21</v>
      </c>
      <c r="E45" s="171"/>
      <c r="F45" s="182">
        <v>21</v>
      </c>
      <c r="H45" s="213"/>
      <c r="I45" s="194"/>
      <c r="K45" s="213"/>
      <c r="L45" s="171"/>
      <c r="M45" s="171"/>
      <c r="N45" s="194"/>
      <c r="P45" s="215">
        <v>21</v>
      </c>
      <c r="Q45" s="226">
        <v>21</v>
      </c>
      <c r="S45" s="213"/>
      <c r="T45" s="171"/>
      <c r="U45" s="216"/>
      <c r="V45" s="194"/>
      <c r="X45" s="213"/>
      <c r="Y45" s="194"/>
      <c r="AA45" s="213"/>
      <c r="AB45" s="194"/>
      <c r="AD45" s="188"/>
      <c r="AE45" s="272"/>
    </row>
    <row r="46" spans="1:31" x14ac:dyDescent="0.25">
      <c r="A46" s="188" t="str">
        <f t="shared" si="0"/>
        <v>neděle</v>
      </c>
      <c r="B46" s="189">
        <v>44283</v>
      </c>
      <c r="C46" s="213"/>
      <c r="D46" s="171"/>
      <c r="E46" s="171"/>
      <c r="F46" s="194"/>
      <c r="H46" s="213"/>
      <c r="I46" s="194"/>
      <c r="K46" s="217" t="s">
        <v>192</v>
      </c>
      <c r="L46" s="224">
        <v>10</v>
      </c>
      <c r="M46" s="171"/>
      <c r="N46" s="182">
        <v>9</v>
      </c>
      <c r="P46" s="213"/>
      <c r="Q46" s="194"/>
      <c r="S46" s="220">
        <v>15</v>
      </c>
      <c r="T46" s="171">
        <v>15</v>
      </c>
      <c r="U46" s="221">
        <v>12</v>
      </c>
      <c r="V46" s="194">
        <v>12</v>
      </c>
      <c r="X46" s="213"/>
      <c r="Y46" s="194"/>
      <c r="AA46" s="213"/>
      <c r="AB46" s="194"/>
      <c r="AD46" s="188"/>
      <c r="AE46" s="272"/>
    </row>
    <row r="47" spans="1:31" x14ac:dyDescent="0.25">
      <c r="A47" s="188" t="str">
        <f t="shared" si="0"/>
        <v>pátek</v>
      </c>
      <c r="B47" s="189">
        <v>44288</v>
      </c>
      <c r="C47" s="212">
        <v>22</v>
      </c>
      <c r="D47" s="224">
        <v>22</v>
      </c>
      <c r="E47" s="171"/>
      <c r="F47" s="182">
        <v>22</v>
      </c>
      <c r="H47" s="213"/>
      <c r="I47" s="194"/>
      <c r="K47" s="213"/>
      <c r="L47" s="171"/>
      <c r="M47" s="171"/>
      <c r="N47" s="182">
        <v>10</v>
      </c>
      <c r="P47" s="215">
        <v>22</v>
      </c>
      <c r="Q47" s="226">
        <v>22</v>
      </c>
      <c r="S47" s="213"/>
      <c r="T47" s="224">
        <v>10</v>
      </c>
      <c r="U47" s="216"/>
      <c r="V47" s="194"/>
      <c r="X47" s="213"/>
      <c r="Y47" s="194"/>
      <c r="AA47" s="213"/>
      <c r="AB47" s="194"/>
      <c r="AD47" s="273" t="s">
        <v>160</v>
      </c>
      <c r="AE47" s="272"/>
    </row>
    <row r="48" spans="1:31" x14ac:dyDescent="0.25">
      <c r="A48" s="188" t="str">
        <f t="shared" si="0"/>
        <v>sobota</v>
      </c>
      <c r="B48" s="189">
        <v>44289</v>
      </c>
      <c r="C48" s="213"/>
      <c r="D48" s="171"/>
      <c r="E48" s="171"/>
      <c r="F48" s="194"/>
      <c r="H48" s="222" t="s">
        <v>180</v>
      </c>
      <c r="I48" s="258" t="s">
        <v>412</v>
      </c>
      <c r="J48" s="256"/>
      <c r="K48" s="213"/>
      <c r="L48" s="171"/>
      <c r="M48" s="171"/>
      <c r="N48" s="194"/>
      <c r="P48" s="213"/>
      <c r="Q48" s="194"/>
      <c r="S48" s="213"/>
      <c r="T48" s="171"/>
      <c r="U48" s="216"/>
      <c r="V48" s="194"/>
      <c r="X48" s="213"/>
      <c r="Y48" s="194"/>
      <c r="AA48" s="213"/>
      <c r="AB48" s="194"/>
      <c r="AD48" s="188"/>
      <c r="AE48" s="272"/>
    </row>
    <row r="49" spans="1:31" x14ac:dyDescent="0.25">
      <c r="A49" s="188" t="str">
        <f t="shared" si="0"/>
        <v>neděle</v>
      </c>
      <c r="B49" s="189">
        <v>44290</v>
      </c>
      <c r="C49" s="213"/>
      <c r="D49" s="224" t="s">
        <v>389</v>
      </c>
      <c r="E49" s="171"/>
      <c r="F49" s="182" t="s">
        <v>424</v>
      </c>
      <c r="H49" s="213"/>
      <c r="I49" s="226"/>
      <c r="K49" s="217" t="s">
        <v>193</v>
      </c>
      <c r="L49" s="224">
        <v>11</v>
      </c>
      <c r="M49" s="171"/>
      <c r="N49" s="182">
        <v>11</v>
      </c>
      <c r="P49" s="213"/>
      <c r="Q49" s="226" t="s">
        <v>437</v>
      </c>
      <c r="S49" s="213"/>
      <c r="T49" s="224">
        <v>11</v>
      </c>
      <c r="U49" s="216"/>
      <c r="V49" s="226">
        <v>9</v>
      </c>
      <c r="X49" s="213"/>
      <c r="Y49" s="194"/>
      <c r="AA49" s="213"/>
      <c r="AB49" s="194"/>
      <c r="AD49" s="188"/>
      <c r="AE49" s="272"/>
    </row>
    <row r="50" spans="1:31" x14ac:dyDescent="0.25">
      <c r="A50" s="188" t="str">
        <f t="shared" si="0"/>
        <v>pondělí</v>
      </c>
      <c r="B50" s="189">
        <v>44291</v>
      </c>
      <c r="C50" s="213"/>
      <c r="D50" s="171"/>
      <c r="E50" s="171"/>
      <c r="F50" s="194"/>
      <c r="H50" s="213"/>
      <c r="I50" s="226"/>
      <c r="K50" s="213"/>
      <c r="L50" s="171"/>
      <c r="M50" s="171"/>
      <c r="N50" s="194"/>
      <c r="P50" s="213"/>
      <c r="Q50" s="194"/>
      <c r="S50" s="213"/>
      <c r="T50" s="171"/>
      <c r="U50" s="216"/>
      <c r="V50" s="194"/>
      <c r="X50" s="213"/>
      <c r="Y50" s="194"/>
      <c r="AA50" s="213"/>
      <c r="AB50" s="194"/>
      <c r="AD50" s="273" t="s">
        <v>160</v>
      </c>
      <c r="AE50" s="272"/>
    </row>
    <row r="51" spans="1:31" x14ac:dyDescent="0.25">
      <c r="A51" s="188" t="str">
        <f t="shared" si="0"/>
        <v>sobota</v>
      </c>
      <c r="B51" s="189">
        <v>44296</v>
      </c>
      <c r="C51" s="212" t="s">
        <v>19</v>
      </c>
      <c r="D51" s="224">
        <v>13</v>
      </c>
      <c r="E51" s="214"/>
      <c r="F51" s="182" t="s">
        <v>427</v>
      </c>
      <c r="H51" s="213"/>
      <c r="I51" s="226"/>
      <c r="K51" s="213"/>
      <c r="L51" s="171"/>
      <c r="M51" s="171"/>
      <c r="N51" s="194"/>
      <c r="P51" s="215" t="s">
        <v>19</v>
      </c>
      <c r="Q51" s="226" t="s">
        <v>438</v>
      </c>
      <c r="S51" s="213"/>
      <c r="T51" s="171"/>
      <c r="U51" s="216"/>
      <c r="V51" s="194"/>
      <c r="X51" s="223" t="s">
        <v>280</v>
      </c>
      <c r="Y51" s="226" t="s">
        <v>280</v>
      </c>
      <c r="AA51" s="213"/>
      <c r="AB51" s="194"/>
      <c r="AD51" s="274" t="s">
        <v>194</v>
      </c>
      <c r="AE51" s="272"/>
    </row>
    <row r="52" spans="1:31" x14ac:dyDescent="0.25">
      <c r="A52" s="188" t="str">
        <f t="shared" si="0"/>
        <v>neděle</v>
      </c>
      <c r="B52" s="189">
        <v>44297</v>
      </c>
      <c r="C52" s="212" t="s">
        <v>29</v>
      </c>
      <c r="D52" s="171"/>
      <c r="E52" s="214"/>
      <c r="F52" s="194"/>
      <c r="H52" s="213"/>
      <c r="I52" s="226"/>
      <c r="K52" s="217" t="s">
        <v>195</v>
      </c>
      <c r="L52" s="224">
        <v>12</v>
      </c>
      <c r="M52" s="171"/>
      <c r="N52" s="182">
        <v>12</v>
      </c>
      <c r="P52" s="213"/>
      <c r="Q52" s="194"/>
      <c r="S52" s="220">
        <v>16</v>
      </c>
      <c r="T52" s="224">
        <v>16</v>
      </c>
      <c r="U52" s="221">
        <v>13</v>
      </c>
      <c r="V52" s="226">
        <v>13</v>
      </c>
      <c r="X52" s="213"/>
      <c r="Y52" s="194"/>
      <c r="AA52" s="213"/>
      <c r="AB52" s="194"/>
      <c r="AD52" s="188"/>
      <c r="AE52" s="272"/>
    </row>
    <row r="53" spans="1:31" x14ac:dyDescent="0.25">
      <c r="A53" s="188" t="str">
        <f t="shared" si="0"/>
        <v>sobota</v>
      </c>
      <c r="B53" s="189">
        <v>44303</v>
      </c>
      <c r="C53" s="212" t="s">
        <v>196</v>
      </c>
      <c r="D53" s="224" t="s">
        <v>387</v>
      </c>
      <c r="E53" s="214"/>
      <c r="F53" s="182" t="s">
        <v>427</v>
      </c>
      <c r="H53" s="213"/>
      <c r="I53" s="194"/>
      <c r="K53" s="213"/>
      <c r="L53" s="171"/>
      <c r="M53" s="171"/>
      <c r="N53" s="194"/>
      <c r="P53" s="215" t="s">
        <v>29</v>
      </c>
      <c r="Q53" s="226" t="s">
        <v>439</v>
      </c>
      <c r="S53" s="213"/>
      <c r="T53" s="171"/>
      <c r="U53" s="216"/>
      <c r="V53" s="194"/>
      <c r="X53" s="213"/>
      <c r="Y53" s="194"/>
      <c r="AA53" s="213"/>
      <c r="AB53" s="194"/>
      <c r="AD53" s="188"/>
      <c r="AE53" s="272"/>
    </row>
    <row r="54" spans="1:31" x14ac:dyDescent="0.25">
      <c r="A54" s="188" t="str">
        <f t="shared" si="0"/>
        <v>neděle</v>
      </c>
      <c r="B54" s="189">
        <v>44304</v>
      </c>
      <c r="C54" s="212" t="s">
        <v>31</v>
      </c>
      <c r="D54" s="224" t="s">
        <v>387</v>
      </c>
      <c r="E54" s="214"/>
      <c r="F54" s="194"/>
      <c r="H54" s="213"/>
      <c r="I54" s="194"/>
      <c r="K54" s="217" t="s">
        <v>197</v>
      </c>
      <c r="L54" s="224">
        <v>7</v>
      </c>
      <c r="M54" s="171"/>
      <c r="N54" s="182">
        <v>13</v>
      </c>
      <c r="P54" s="213"/>
      <c r="Q54" s="226" t="s">
        <v>440</v>
      </c>
      <c r="S54" s="220">
        <v>17</v>
      </c>
      <c r="T54" s="224">
        <v>17</v>
      </c>
      <c r="U54" s="221">
        <v>14</v>
      </c>
      <c r="V54" s="226">
        <v>14</v>
      </c>
      <c r="X54" s="213"/>
      <c r="Y54" s="194"/>
      <c r="AA54" s="213"/>
      <c r="AB54" s="194"/>
      <c r="AD54" s="188"/>
      <c r="AE54" s="272"/>
    </row>
    <row r="55" spans="1:31" x14ac:dyDescent="0.25">
      <c r="A55" s="188" t="str">
        <f t="shared" si="0"/>
        <v>sobota</v>
      </c>
      <c r="B55" s="189">
        <v>44310</v>
      </c>
      <c r="C55" s="212" t="s">
        <v>198</v>
      </c>
      <c r="D55" s="224">
        <v>6</v>
      </c>
      <c r="E55" s="214"/>
      <c r="F55" s="182" t="s">
        <v>427</v>
      </c>
      <c r="H55" s="213"/>
      <c r="I55" s="194"/>
      <c r="K55" s="217" t="s">
        <v>86</v>
      </c>
      <c r="L55" s="171"/>
      <c r="M55" s="171"/>
      <c r="N55" s="194"/>
      <c r="P55" s="215" t="s">
        <v>30</v>
      </c>
      <c r="Q55" s="226" t="s">
        <v>391</v>
      </c>
      <c r="S55" s="213"/>
      <c r="T55" s="171"/>
      <c r="U55" s="216"/>
      <c r="V55" s="194"/>
      <c r="X55" s="213"/>
      <c r="Y55" s="194"/>
      <c r="AA55" s="213"/>
      <c r="AB55" s="194"/>
      <c r="AD55" s="274" t="s">
        <v>199</v>
      </c>
      <c r="AE55" s="272"/>
    </row>
    <row r="56" spans="1:31" x14ac:dyDescent="0.25">
      <c r="A56" s="188" t="str">
        <f t="shared" si="0"/>
        <v>neděle</v>
      </c>
      <c r="B56" s="189">
        <v>44311</v>
      </c>
      <c r="C56" s="213"/>
      <c r="D56" s="171"/>
      <c r="E56" s="214"/>
      <c r="F56" s="194"/>
      <c r="H56" s="213"/>
      <c r="I56" s="194"/>
      <c r="K56" s="217" t="s">
        <v>87</v>
      </c>
      <c r="L56" s="224" t="s">
        <v>190</v>
      </c>
      <c r="M56" s="171"/>
      <c r="N56" s="182">
        <v>14</v>
      </c>
      <c r="P56" s="213"/>
      <c r="Q56" s="194"/>
      <c r="S56" s="220">
        <v>18</v>
      </c>
      <c r="T56" s="224">
        <v>18</v>
      </c>
      <c r="U56" s="221">
        <v>15</v>
      </c>
      <c r="V56" s="226">
        <v>15</v>
      </c>
      <c r="X56" s="213"/>
      <c r="Y56" s="194"/>
      <c r="AA56" s="213"/>
      <c r="AB56" s="194"/>
      <c r="AD56" s="188"/>
      <c r="AE56" s="272"/>
    </row>
    <row r="57" spans="1:31" x14ac:dyDescent="0.25">
      <c r="A57" s="188" t="str">
        <f t="shared" si="0"/>
        <v>sobota</v>
      </c>
      <c r="B57" s="189">
        <v>44317</v>
      </c>
      <c r="C57" s="212" t="s">
        <v>200</v>
      </c>
      <c r="D57" s="224" t="s">
        <v>388</v>
      </c>
      <c r="E57" s="214"/>
      <c r="F57" s="182" t="s">
        <v>427</v>
      </c>
      <c r="H57" s="213"/>
      <c r="I57" s="194"/>
      <c r="K57" s="217" t="s">
        <v>33</v>
      </c>
      <c r="L57" s="171"/>
      <c r="M57" s="171"/>
      <c r="N57" s="182" t="s">
        <v>19</v>
      </c>
      <c r="P57" s="215" t="s">
        <v>33</v>
      </c>
      <c r="Q57" s="226" t="s">
        <v>441</v>
      </c>
      <c r="S57" s="213"/>
      <c r="T57" s="171"/>
      <c r="U57" s="216"/>
      <c r="V57" s="194"/>
      <c r="X57" s="213"/>
      <c r="Y57" s="194"/>
      <c r="AA57" s="213"/>
      <c r="AB57" s="194"/>
      <c r="AD57" s="188"/>
      <c r="AE57" s="272"/>
    </row>
    <row r="58" spans="1:31" x14ac:dyDescent="0.25">
      <c r="A58" s="188" t="str">
        <f t="shared" si="0"/>
        <v>neděle</v>
      </c>
      <c r="B58" s="189">
        <v>44318</v>
      </c>
      <c r="C58" s="212" t="s">
        <v>36</v>
      </c>
      <c r="D58" s="224" t="s">
        <v>388</v>
      </c>
      <c r="E58" s="214"/>
      <c r="F58" s="194"/>
      <c r="H58" s="213"/>
      <c r="I58" s="194"/>
      <c r="K58" s="217" t="s">
        <v>36</v>
      </c>
      <c r="L58" s="224" t="s">
        <v>191</v>
      </c>
      <c r="M58" s="171"/>
      <c r="N58" s="182" t="s">
        <v>29</v>
      </c>
      <c r="P58" s="213"/>
      <c r="Q58" s="226" t="s">
        <v>442</v>
      </c>
      <c r="S58" s="220">
        <v>19</v>
      </c>
      <c r="T58" s="224">
        <v>19</v>
      </c>
      <c r="U58" s="216"/>
      <c r="V58" s="194"/>
      <c r="X58" s="213"/>
      <c r="Y58" s="194"/>
      <c r="AA58" s="213"/>
      <c r="AB58" s="194"/>
      <c r="AD58" s="188"/>
      <c r="AE58" s="272"/>
    </row>
    <row r="59" spans="1:31" x14ac:dyDescent="0.25">
      <c r="A59" s="188" t="str">
        <f t="shared" si="0"/>
        <v>sobota</v>
      </c>
      <c r="B59" s="189">
        <v>44324</v>
      </c>
      <c r="C59" s="212" t="s">
        <v>201</v>
      </c>
      <c r="D59" s="224">
        <v>9</v>
      </c>
      <c r="E59" s="214"/>
      <c r="F59" s="182" t="s">
        <v>427</v>
      </c>
      <c r="H59" s="213"/>
      <c r="I59" s="194"/>
      <c r="K59" s="217" t="s">
        <v>37</v>
      </c>
      <c r="L59" s="171"/>
      <c r="M59" s="171"/>
      <c r="N59" s="182" t="s">
        <v>30</v>
      </c>
      <c r="P59" s="215" t="s">
        <v>36</v>
      </c>
      <c r="Q59" s="226" t="s">
        <v>443</v>
      </c>
      <c r="S59" s="213"/>
      <c r="T59" s="171"/>
      <c r="U59" s="216"/>
      <c r="V59" s="194"/>
      <c r="X59" s="213"/>
      <c r="Y59" s="194"/>
      <c r="AA59" s="213"/>
      <c r="AB59" s="194"/>
      <c r="AD59" s="188"/>
      <c r="AE59" s="272"/>
    </row>
    <row r="60" spans="1:31" x14ac:dyDescent="0.25">
      <c r="A60" s="188" t="str">
        <f t="shared" si="0"/>
        <v>neděle</v>
      </c>
      <c r="B60" s="189">
        <v>44325</v>
      </c>
      <c r="C60" s="212" t="s">
        <v>38</v>
      </c>
      <c r="D60" s="171"/>
      <c r="E60" s="214"/>
      <c r="F60" s="194"/>
      <c r="H60" s="213"/>
      <c r="I60" s="258" t="s">
        <v>413</v>
      </c>
      <c r="J60" s="256"/>
      <c r="K60" s="217" t="s">
        <v>38</v>
      </c>
      <c r="L60" s="224" t="s">
        <v>192</v>
      </c>
      <c r="M60" s="171"/>
      <c r="N60" s="182" t="s">
        <v>31</v>
      </c>
      <c r="P60" s="213"/>
      <c r="Q60" s="194"/>
      <c r="S60" s="213"/>
      <c r="T60" s="224">
        <v>6</v>
      </c>
      <c r="U60" s="221">
        <v>16</v>
      </c>
      <c r="V60" s="226">
        <v>16</v>
      </c>
      <c r="X60" s="213"/>
      <c r="Y60" s="194"/>
      <c r="AA60" s="213"/>
      <c r="AB60" s="194"/>
      <c r="AD60" s="188"/>
      <c r="AE60" s="272"/>
    </row>
    <row r="61" spans="1:31" x14ac:dyDescent="0.25">
      <c r="A61" s="188" t="str">
        <f t="shared" si="0"/>
        <v>sobota</v>
      </c>
      <c r="B61" s="189">
        <v>44331</v>
      </c>
      <c r="C61" s="212" t="s">
        <v>202</v>
      </c>
      <c r="D61" s="224" t="s">
        <v>390</v>
      </c>
      <c r="E61" s="214"/>
      <c r="F61" s="182" t="s">
        <v>427</v>
      </c>
      <c r="H61" s="213"/>
      <c r="I61" s="258"/>
      <c r="J61" s="256"/>
      <c r="K61" s="217" t="s">
        <v>39</v>
      </c>
      <c r="L61" s="171"/>
      <c r="M61" s="171"/>
      <c r="N61" s="182" t="s">
        <v>32</v>
      </c>
      <c r="P61" s="215" t="s">
        <v>37</v>
      </c>
      <c r="Q61" s="226" t="s">
        <v>444</v>
      </c>
      <c r="S61" s="213"/>
      <c r="T61" s="171"/>
      <c r="U61" s="216"/>
      <c r="V61" s="194"/>
      <c r="X61" s="223" t="s">
        <v>281</v>
      </c>
      <c r="Y61" s="226" t="s">
        <v>277</v>
      </c>
      <c r="AA61" s="213"/>
      <c r="AB61" s="194"/>
      <c r="AD61" s="188"/>
      <c r="AE61" s="272"/>
    </row>
    <row r="62" spans="1:31" x14ac:dyDescent="0.25">
      <c r="A62" s="188" t="str">
        <f t="shared" si="0"/>
        <v>neděle</v>
      </c>
      <c r="B62" s="189">
        <v>44332</v>
      </c>
      <c r="C62" s="213"/>
      <c r="D62" s="224" t="s">
        <v>390</v>
      </c>
      <c r="E62" s="214"/>
      <c r="F62" s="194"/>
      <c r="H62" s="213"/>
      <c r="I62" s="258"/>
      <c r="J62" s="256"/>
      <c r="K62" s="213"/>
      <c r="L62" s="224" t="s">
        <v>19</v>
      </c>
      <c r="M62" s="171"/>
      <c r="N62" s="194"/>
      <c r="P62" s="213"/>
      <c r="Q62" s="226" t="s">
        <v>445</v>
      </c>
      <c r="S62" s="220">
        <v>20</v>
      </c>
      <c r="T62" s="224">
        <v>20</v>
      </c>
      <c r="U62" s="221">
        <v>17</v>
      </c>
      <c r="V62" s="226">
        <v>17</v>
      </c>
      <c r="X62" s="213"/>
      <c r="Y62" s="194"/>
      <c r="AA62" s="213"/>
      <c r="AB62" s="194"/>
      <c r="AD62" s="188"/>
      <c r="AE62" s="275" t="s">
        <v>426</v>
      </c>
    </row>
    <row r="63" spans="1:31" x14ac:dyDescent="0.25">
      <c r="A63" s="188" t="str">
        <f t="shared" si="0"/>
        <v>sobota</v>
      </c>
      <c r="B63" s="189">
        <v>44338</v>
      </c>
      <c r="C63" s="212" t="s">
        <v>203</v>
      </c>
      <c r="D63" s="224" t="s">
        <v>19</v>
      </c>
      <c r="E63" s="225" t="s">
        <v>393</v>
      </c>
      <c r="F63" s="182" t="s">
        <v>19</v>
      </c>
      <c r="H63" s="213"/>
      <c r="I63" s="258"/>
      <c r="J63" s="256"/>
      <c r="K63" s="217" t="s">
        <v>40</v>
      </c>
      <c r="L63" s="224" t="s">
        <v>29</v>
      </c>
      <c r="M63" s="171"/>
      <c r="N63" s="182" t="s">
        <v>33</v>
      </c>
      <c r="P63" s="215" t="s">
        <v>40</v>
      </c>
      <c r="Q63" s="226" t="s">
        <v>19</v>
      </c>
      <c r="S63" s="213"/>
      <c r="T63" s="171"/>
      <c r="U63" s="216"/>
      <c r="V63" s="194"/>
      <c r="X63" s="213"/>
      <c r="Y63" s="194"/>
      <c r="AA63" s="213"/>
      <c r="AB63" s="194"/>
      <c r="AD63" s="274" t="s">
        <v>204</v>
      </c>
      <c r="AE63" s="275" t="s">
        <v>401</v>
      </c>
    </row>
    <row r="64" spans="1:31" x14ac:dyDescent="0.25">
      <c r="A64" s="188" t="str">
        <f t="shared" si="0"/>
        <v>neděle</v>
      </c>
      <c r="B64" s="189">
        <v>44339</v>
      </c>
      <c r="C64" s="212" t="s">
        <v>43</v>
      </c>
      <c r="D64" s="171"/>
      <c r="E64" s="214"/>
      <c r="F64" s="194"/>
      <c r="H64" s="213"/>
      <c r="I64" s="258"/>
      <c r="J64" s="256"/>
      <c r="K64" s="217" t="s">
        <v>43</v>
      </c>
      <c r="L64" s="224" t="s">
        <v>30</v>
      </c>
      <c r="M64" s="171"/>
      <c r="N64" s="182" t="s">
        <v>36</v>
      </c>
      <c r="P64" s="215" t="s">
        <v>43</v>
      </c>
      <c r="Q64" s="194"/>
      <c r="S64" s="220">
        <v>21</v>
      </c>
      <c r="T64" s="224">
        <v>21</v>
      </c>
      <c r="U64" s="221">
        <v>18</v>
      </c>
      <c r="V64" s="226">
        <v>18</v>
      </c>
      <c r="X64" s="213"/>
      <c r="Y64" s="194"/>
      <c r="AA64" s="213"/>
      <c r="AB64" s="194"/>
      <c r="AD64" s="188"/>
      <c r="AE64" s="276"/>
    </row>
    <row r="65" spans="1:31" x14ac:dyDescent="0.25">
      <c r="A65" s="188" t="str">
        <f t="shared" si="0"/>
        <v>sobota</v>
      </c>
      <c r="B65" s="189">
        <v>44345</v>
      </c>
      <c r="C65" s="212" t="s">
        <v>44</v>
      </c>
      <c r="D65" s="224" t="s">
        <v>29</v>
      </c>
      <c r="E65" s="225" t="s">
        <v>394</v>
      </c>
      <c r="F65" s="182" t="s">
        <v>419</v>
      </c>
      <c r="H65" s="213"/>
      <c r="I65" s="259"/>
      <c r="J65" s="256"/>
      <c r="K65" s="217" t="s">
        <v>44</v>
      </c>
      <c r="L65" s="224" t="s">
        <v>33</v>
      </c>
      <c r="M65" s="171"/>
      <c r="N65" s="182" t="s">
        <v>37</v>
      </c>
      <c r="P65" s="215" t="s">
        <v>44</v>
      </c>
      <c r="Q65" s="226" t="s">
        <v>29</v>
      </c>
      <c r="S65" s="213"/>
      <c r="T65" s="171"/>
      <c r="U65" s="216"/>
      <c r="V65" s="194"/>
      <c r="X65" s="213"/>
      <c r="Y65" s="194"/>
      <c r="AA65" s="196" t="s">
        <v>8</v>
      </c>
      <c r="AB65" s="194"/>
      <c r="AD65" s="274" t="s">
        <v>205</v>
      </c>
      <c r="AE65" s="276"/>
    </row>
    <row r="66" spans="1:31" x14ac:dyDescent="0.25">
      <c r="A66" s="188" t="str">
        <f t="shared" si="0"/>
        <v>neděle</v>
      </c>
      <c r="B66" s="189">
        <v>44346</v>
      </c>
      <c r="C66" s="212" t="s">
        <v>45</v>
      </c>
      <c r="D66" s="224" t="s">
        <v>30</v>
      </c>
      <c r="E66" s="214"/>
      <c r="F66" s="182" t="s">
        <v>420</v>
      </c>
      <c r="H66" s="213"/>
      <c r="I66" s="259"/>
      <c r="J66" s="256"/>
      <c r="K66" s="217" t="s">
        <v>45</v>
      </c>
      <c r="L66" s="224" t="s">
        <v>36</v>
      </c>
      <c r="M66" s="171"/>
      <c r="N66" s="182" t="s">
        <v>38</v>
      </c>
      <c r="P66" s="215" t="s">
        <v>45</v>
      </c>
      <c r="Q66" s="226" t="s">
        <v>30</v>
      </c>
      <c r="S66" s="220">
        <v>22</v>
      </c>
      <c r="T66" s="224">
        <v>22</v>
      </c>
      <c r="U66" s="216"/>
      <c r="V66" s="226">
        <v>5</v>
      </c>
      <c r="X66" s="213"/>
      <c r="Y66" s="194"/>
      <c r="AA66" s="196" t="s">
        <v>8</v>
      </c>
      <c r="AB66" s="194"/>
      <c r="AD66" s="188"/>
      <c r="AE66" s="276"/>
    </row>
    <row r="67" spans="1:31" x14ac:dyDescent="0.25">
      <c r="A67" s="188" t="str">
        <f t="shared" si="0"/>
        <v>sobota</v>
      </c>
      <c r="B67" s="189">
        <v>44352</v>
      </c>
      <c r="C67" s="212" t="s">
        <v>46</v>
      </c>
      <c r="D67" s="224" t="s">
        <v>33</v>
      </c>
      <c r="E67" s="225" t="s">
        <v>395</v>
      </c>
      <c r="F67" s="182" t="s">
        <v>422</v>
      </c>
      <c r="H67" s="213"/>
      <c r="I67" s="259"/>
      <c r="J67" s="256"/>
      <c r="K67" s="217" t="s">
        <v>46</v>
      </c>
      <c r="L67" s="224" t="s">
        <v>37</v>
      </c>
      <c r="M67" s="171"/>
      <c r="N67" s="182" t="s">
        <v>39</v>
      </c>
      <c r="P67" s="215" t="s">
        <v>46</v>
      </c>
      <c r="Q67" s="226" t="s">
        <v>33</v>
      </c>
      <c r="S67" s="220" t="s">
        <v>8</v>
      </c>
      <c r="T67" s="171"/>
      <c r="U67" s="221" t="s">
        <v>8</v>
      </c>
      <c r="V67" s="194"/>
      <c r="X67" s="223" t="s">
        <v>53</v>
      </c>
      <c r="Y67" s="226" t="s">
        <v>278</v>
      </c>
      <c r="AA67" s="196" t="s">
        <v>53</v>
      </c>
      <c r="AB67" s="194"/>
      <c r="AD67" s="274" t="s">
        <v>206</v>
      </c>
      <c r="AE67" s="275" t="s">
        <v>204</v>
      </c>
    </row>
    <row r="68" spans="1:31" x14ac:dyDescent="0.25">
      <c r="A68" s="188" t="str">
        <f t="shared" si="0"/>
        <v>neděle</v>
      </c>
      <c r="B68" s="189">
        <v>44353</v>
      </c>
      <c r="C68" s="213"/>
      <c r="D68" s="224" t="s">
        <v>36</v>
      </c>
      <c r="E68" s="214"/>
      <c r="F68" s="182" t="s">
        <v>421</v>
      </c>
      <c r="H68" s="213"/>
      <c r="I68" s="258" t="s">
        <v>414</v>
      </c>
      <c r="J68" s="256"/>
      <c r="K68" s="213"/>
      <c r="L68" s="224" t="s">
        <v>38</v>
      </c>
      <c r="M68" s="171"/>
      <c r="N68" s="194"/>
      <c r="P68" s="213"/>
      <c r="Q68" s="226" t="s">
        <v>36</v>
      </c>
      <c r="S68" s="220" t="s">
        <v>8</v>
      </c>
      <c r="T68" s="224">
        <v>7</v>
      </c>
      <c r="U68" s="221" t="s">
        <v>8</v>
      </c>
      <c r="V68" s="226">
        <v>6</v>
      </c>
      <c r="X68" s="223" t="s">
        <v>53</v>
      </c>
      <c r="Y68" s="194"/>
      <c r="AA68" s="196" t="s">
        <v>53</v>
      </c>
      <c r="AB68" s="194"/>
      <c r="AD68" s="188"/>
      <c r="AE68" s="276"/>
    </row>
    <row r="69" spans="1:31" x14ac:dyDescent="0.25">
      <c r="A69" s="286" t="str">
        <f t="shared" si="0"/>
        <v>středa</v>
      </c>
      <c r="B69" s="287">
        <v>44356</v>
      </c>
      <c r="C69" s="213"/>
      <c r="D69" s="171"/>
      <c r="E69" s="214"/>
      <c r="F69" s="194"/>
      <c r="H69" s="213"/>
      <c r="I69" s="258"/>
      <c r="J69" s="256"/>
      <c r="K69" s="213"/>
      <c r="L69" s="224" t="s">
        <v>39</v>
      </c>
      <c r="M69" s="171"/>
      <c r="N69" s="194"/>
      <c r="P69" s="213"/>
      <c r="Q69" s="194"/>
      <c r="S69" s="230"/>
      <c r="T69" s="171"/>
      <c r="U69" s="171"/>
      <c r="V69" s="194"/>
      <c r="X69" s="230"/>
      <c r="Y69" s="194"/>
      <c r="AA69" s="230"/>
      <c r="AB69" s="194"/>
      <c r="AD69" s="188"/>
      <c r="AE69" s="276"/>
    </row>
    <row r="70" spans="1:31" x14ac:dyDescent="0.25">
      <c r="A70" s="188" t="str">
        <f t="shared" si="0"/>
        <v>sobota</v>
      </c>
      <c r="B70" s="189">
        <v>44359</v>
      </c>
      <c r="C70" s="213"/>
      <c r="D70" s="224" t="s">
        <v>37</v>
      </c>
      <c r="E70" s="224" t="s">
        <v>396</v>
      </c>
      <c r="F70" s="182" t="s">
        <v>423</v>
      </c>
      <c r="H70" s="222" t="s">
        <v>207</v>
      </c>
      <c r="I70" s="258"/>
      <c r="J70" s="256"/>
      <c r="K70" s="213"/>
      <c r="L70" s="224" t="s">
        <v>40</v>
      </c>
      <c r="M70" s="171"/>
      <c r="N70" s="182" t="s">
        <v>40</v>
      </c>
      <c r="P70" s="213"/>
      <c r="Q70" s="226" t="s">
        <v>37</v>
      </c>
      <c r="S70" s="220" t="s">
        <v>53</v>
      </c>
      <c r="T70" s="171"/>
      <c r="U70" s="221" t="s">
        <v>53</v>
      </c>
      <c r="V70" s="194"/>
      <c r="X70" s="213"/>
      <c r="Y70" s="194"/>
      <c r="AA70" s="230"/>
      <c r="AB70" s="226" t="s">
        <v>8</v>
      </c>
      <c r="AD70" s="188"/>
      <c r="AE70" s="275" t="s">
        <v>402</v>
      </c>
    </row>
    <row r="71" spans="1:31" x14ac:dyDescent="0.25">
      <c r="A71" s="188" t="str">
        <f t="shared" ref="A71:A79" si="2">TEXT(B71,"DDDD")</f>
        <v>neděle</v>
      </c>
      <c r="B71" s="189">
        <v>44360</v>
      </c>
      <c r="C71" s="213"/>
      <c r="D71" s="224" t="s">
        <v>38</v>
      </c>
      <c r="E71" s="171"/>
      <c r="F71" s="182" t="s">
        <v>38</v>
      </c>
      <c r="H71" s="222" t="s">
        <v>207</v>
      </c>
      <c r="I71" s="258"/>
      <c r="J71" s="256"/>
      <c r="K71" s="213"/>
      <c r="L71" s="224" t="s">
        <v>43</v>
      </c>
      <c r="M71" s="171"/>
      <c r="N71" s="182" t="s">
        <v>43</v>
      </c>
      <c r="P71" s="213"/>
      <c r="Q71" s="226" t="s">
        <v>38</v>
      </c>
      <c r="S71" s="220" t="s">
        <v>53</v>
      </c>
      <c r="T71" s="224">
        <v>8</v>
      </c>
      <c r="U71" s="221" t="s">
        <v>53</v>
      </c>
      <c r="V71" s="226">
        <v>7</v>
      </c>
      <c r="X71" s="213"/>
      <c r="Y71" s="194"/>
      <c r="AA71" s="230"/>
      <c r="AB71" s="226" t="s">
        <v>8</v>
      </c>
      <c r="AD71" s="277"/>
      <c r="AE71" s="276"/>
    </row>
    <row r="72" spans="1:31" x14ac:dyDescent="0.25">
      <c r="A72" s="286" t="s">
        <v>408</v>
      </c>
      <c r="B72" s="287">
        <v>44363</v>
      </c>
      <c r="C72" s="213"/>
      <c r="D72" s="224" t="s">
        <v>39</v>
      </c>
      <c r="E72" s="171"/>
      <c r="F72" s="182" t="s">
        <v>39</v>
      </c>
      <c r="H72" s="213"/>
      <c r="I72" s="258"/>
      <c r="J72" s="256"/>
      <c r="K72" s="213"/>
      <c r="L72" s="214"/>
      <c r="M72" s="214"/>
      <c r="N72" s="194"/>
      <c r="P72" s="213"/>
      <c r="Q72" s="226" t="s">
        <v>39</v>
      </c>
      <c r="S72" s="270"/>
      <c r="T72" s="214"/>
      <c r="U72" s="214"/>
      <c r="V72" s="194"/>
      <c r="X72" s="213"/>
      <c r="Y72" s="194"/>
      <c r="AA72" s="270"/>
      <c r="AB72" s="194"/>
      <c r="AD72" s="277"/>
      <c r="AE72" s="276"/>
    </row>
    <row r="73" spans="1:31" x14ac:dyDescent="0.25">
      <c r="A73" s="188" t="str">
        <f t="shared" si="2"/>
        <v>sobota</v>
      </c>
      <c r="B73" s="189">
        <v>44366</v>
      </c>
      <c r="C73" s="213"/>
      <c r="D73" s="224" t="s">
        <v>40</v>
      </c>
      <c r="E73" s="224" t="s">
        <v>397</v>
      </c>
      <c r="F73" s="182" t="s">
        <v>40</v>
      </c>
      <c r="H73" s="213"/>
      <c r="I73" s="226"/>
      <c r="K73" s="217" t="s">
        <v>208</v>
      </c>
      <c r="L73" s="224" t="s">
        <v>44</v>
      </c>
      <c r="M73" s="216"/>
      <c r="N73" s="182" t="s">
        <v>44</v>
      </c>
      <c r="P73" s="213"/>
      <c r="Q73" s="226" t="s">
        <v>40</v>
      </c>
      <c r="S73" s="213"/>
      <c r="T73" s="224" t="s">
        <v>8</v>
      </c>
      <c r="U73" s="171"/>
      <c r="V73" s="226" t="s">
        <v>8</v>
      </c>
      <c r="X73" s="213"/>
      <c r="Y73" s="226" t="s">
        <v>392</v>
      </c>
      <c r="AA73" s="230"/>
      <c r="AB73" s="226" t="s">
        <v>53</v>
      </c>
      <c r="AD73" s="274" t="s">
        <v>400</v>
      </c>
      <c r="AE73" s="275" t="s">
        <v>403</v>
      </c>
    </row>
    <row r="74" spans="1:31" x14ac:dyDescent="0.25">
      <c r="A74" s="188" t="str">
        <f t="shared" si="2"/>
        <v>neděle</v>
      </c>
      <c r="B74" s="189">
        <v>44367</v>
      </c>
      <c r="C74" s="213"/>
      <c r="D74" s="224" t="s">
        <v>43</v>
      </c>
      <c r="E74" s="216"/>
      <c r="F74" s="182" t="s">
        <v>43</v>
      </c>
      <c r="H74" s="213"/>
      <c r="I74" s="226"/>
      <c r="K74" s="217" t="s">
        <v>208</v>
      </c>
      <c r="L74" s="224" t="s">
        <v>45</v>
      </c>
      <c r="M74" s="216"/>
      <c r="N74" s="182" t="s">
        <v>45</v>
      </c>
      <c r="P74" s="213"/>
      <c r="Q74" s="226" t="s">
        <v>43</v>
      </c>
      <c r="S74" s="213"/>
      <c r="T74" s="224" t="s">
        <v>8</v>
      </c>
      <c r="U74" s="171"/>
      <c r="V74" s="226" t="s">
        <v>8</v>
      </c>
      <c r="X74" s="213"/>
      <c r="Y74" s="226" t="s">
        <v>53</v>
      </c>
      <c r="AA74" s="230"/>
      <c r="AB74" s="226" t="s">
        <v>53</v>
      </c>
      <c r="AD74" s="188"/>
      <c r="AE74" s="276"/>
    </row>
    <row r="75" spans="1:31" x14ac:dyDescent="0.25">
      <c r="A75" s="188" t="str">
        <f t="shared" si="2"/>
        <v>sobota</v>
      </c>
      <c r="B75" s="189">
        <v>44373</v>
      </c>
      <c r="C75" s="213"/>
      <c r="D75" s="224" t="s">
        <v>44</v>
      </c>
      <c r="E75" s="224" t="s">
        <v>398</v>
      </c>
      <c r="F75" s="182" t="s">
        <v>44</v>
      </c>
      <c r="H75" s="213"/>
      <c r="I75" s="194"/>
      <c r="K75" s="213"/>
      <c r="L75" s="224" t="s">
        <v>46</v>
      </c>
      <c r="M75" s="224" t="s">
        <v>208</v>
      </c>
      <c r="N75" s="182" t="s">
        <v>46</v>
      </c>
      <c r="P75" s="213"/>
      <c r="Q75" s="226" t="s">
        <v>44</v>
      </c>
      <c r="S75" s="213"/>
      <c r="T75" s="224" t="s">
        <v>53</v>
      </c>
      <c r="U75" s="216"/>
      <c r="V75" s="226" t="s">
        <v>53</v>
      </c>
      <c r="X75" s="213"/>
      <c r="Y75" s="231"/>
      <c r="AA75" s="213"/>
      <c r="AB75" s="231"/>
      <c r="AD75" s="188"/>
      <c r="AE75" s="275" t="s">
        <v>404</v>
      </c>
    </row>
    <row r="76" spans="1:31" x14ac:dyDescent="0.25">
      <c r="A76" s="188" t="str">
        <f t="shared" si="2"/>
        <v>neděle</v>
      </c>
      <c r="B76" s="189">
        <v>44374</v>
      </c>
      <c r="C76" s="213"/>
      <c r="D76" s="224" t="s">
        <v>45</v>
      </c>
      <c r="E76" s="171"/>
      <c r="F76" s="182" t="s">
        <v>45</v>
      </c>
      <c r="H76" s="213"/>
      <c r="I76" s="194"/>
      <c r="K76" s="213"/>
      <c r="L76" s="171"/>
      <c r="M76" s="224" t="s">
        <v>208</v>
      </c>
      <c r="N76" s="194"/>
      <c r="P76" s="213"/>
      <c r="Q76" s="226" t="s">
        <v>45</v>
      </c>
      <c r="S76" s="213"/>
      <c r="T76" s="224" t="s">
        <v>53</v>
      </c>
      <c r="U76" s="216"/>
      <c r="V76" s="226" t="s">
        <v>53</v>
      </c>
      <c r="X76" s="213"/>
      <c r="Y76" s="231"/>
      <c r="AA76" s="213"/>
      <c r="AB76" s="231"/>
      <c r="AD76" s="188"/>
      <c r="AE76" s="272"/>
    </row>
    <row r="77" spans="1:31" x14ac:dyDescent="0.25">
      <c r="A77" s="286" t="s">
        <v>408</v>
      </c>
      <c r="B77" s="287">
        <v>44377</v>
      </c>
      <c r="C77" s="213"/>
      <c r="D77" s="224" t="s">
        <v>472</v>
      </c>
      <c r="E77" s="171"/>
      <c r="F77" s="182" t="s">
        <v>472</v>
      </c>
      <c r="H77" s="213"/>
      <c r="I77" s="194"/>
      <c r="K77" s="213"/>
      <c r="L77" s="171"/>
      <c r="M77" s="216"/>
      <c r="N77" s="194"/>
      <c r="P77" s="213"/>
      <c r="Q77" s="226" t="s">
        <v>46</v>
      </c>
      <c r="S77" s="213"/>
      <c r="T77" s="171"/>
      <c r="U77" s="216"/>
      <c r="V77" s="194"/>
      <c r="X77" s="213"/>
      <c r="Y77" s="231"/>
      <c r="AA77" s="213"/>
      <c r="AB77" s="231"/>
      <c r="AD77" s="188"/>
      <c r="AE77" s="272"/>
    </row>
    <row r="78" spans="1:31" x14ac:dyDescent="0.25">
      <c r="A78" s="188" t="str">
        <f t="shared" si="2"/>
        <v>sobota</v>
      </c>
      <c r="B78" s="189">
        <v>44380</v>
      </c>
      <c r="C78" s="213"/>
      <c r="D78" s="224" t="s">
        <v>472</v>
      </c>
      <c r="E78" s="171"/>
      <c r="F78" s="182" t="s">
        <v>472</v>
      </c>
      <c r="H78" s="213"/>
      <c r="I78" s="226" t="s">
        <v>474</v>
      </c>
      <c r="K78" s="213"/>
      <c r="L78" s="171"/>
      <c r="M78" s="216"/>
      <c r="N78" s="194"/>
      <c r="P78" s="213"/>
      <c r="Q78" s="194"/>
      <c r="S78" s="213"/>
      <c r="T78" s="171"/>
      <c r="U78" s="216"/>
      <c r="V78" s="194"/>
      <c r="X78" s="213"/>
      <c r="Y78" s="231"/>
      <c r="AA78" s="213"/>
      <c r="AB78" s="231"/>
      <c r="AD78" s="188"/>
      <c r="AE78" s="272"/>
    </row>
    <row r="79" spans="1:31" ht="15.75" thickBot="1" x14ac:dyDescent="0.3">
      <c r="A79" s="192" t="str">
        <f t="shared" si="2"/>
        <v>neděle</v>
      </c>
      <c r="B79" s="193">
        <v>44381</v>
      </c>
      <c r="C79" s="232"/>
      <c r="D79" s="233"/>
      <c r="E79" s="233"/>
      <c r="F79" s="234"/>
      <c r="H79" s="232"/>
      <c r="I79" s="260" t="s">
        <v>474</v>
      </c>
      <c r="K79" s="232"/>
      <c r="L79" s="233"/>
      <c r="M79" s="233"/>
      <c r="N79" s="234"/>
      <c r="P79" s="232"/>
      <c r="Q79" s="234"/>
      <c r="S79" s="232"/>
      <c r="T79" s="233"/>
      <c r="U79" s="235"/>
      <c r="V79" s="234"/>
      <c r="X79" s="232"/>
      <c r="Y79" s="236"/>
      <c r="AA79" s="232"/>
      <c r="AB79" s="236"/>
      <c r="AD79" s="192"/>
      <c r="AE79" s="278"/>
    </row>
    <row r="81" spans="1:28" x14ac:dyDescent="0.25">
      <c r="A81" s="173"/>
      <c r="B81" s="173"/>
      <c r="C81" s="237"/>
      <c r="D81" s="237"/>
      <c r="E81" s="237"/>
      <c r="F81" s="237"/>
      <c r="G81" s="261"/>
      <c r="H81" s="237"/>
      <c r="I81" s="237"/>
      <c r="J81" s="261"/>
      <c r="K81" s="237"/>
      <c r="L81" s="237"/>
      <c r="M81" s="237"/>
      <c r="N81" s="237"/>
      <c r="O81" s="261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</row>
    <row r="82" spans="1:28" ht="18.75" x14ac:dyDescent="0.3">
      <c r="A82" s="173"/>
      <c r="B82" s="183" t="s">
        <v>409</v>
      </c>
      <c r="C82" s="237"/>
      <c r="D82" s="237"/>
      <c r="E82" s="237"/>
      <c r="F82" s="237"/>
      <c r="G82" s="261"/>
      <c r="H82" s="237"/>
      <c r="I82" s="237"/>
      <c r="J82" s="261"/>
      <c r="K82" s="237"/>
      <c r="L82" s="237"/>
      <c r="M82" s="237"/>
      <c r="N82" s="237"/>
      <c r="O82" s="261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</row>
    <row r="83" spans="1:28" x14ac:dyDescent="0.25">
      <c r="A83" s="173"/>
      <c r="B83" s="174" t="s">
        <v>410</v>
      </c>
      <c r="C83" s="238"/>
      <c r="D83" s="239"/>
      <c r="H83" s="172"/>
      <c r="I83" s="239"/>
      <c r="K83" s="172"/>
      <c r="L83" s="239"/>
      <c r="P83" s="172"/>
      <c r="Q83" s="239"/>
      <c r="S83" s="172"/>
      <c r="T83" s="239"/>
      <c r="U83" s="172"/>
      <c r="V83" s="239"/>
      <c r="Y83" s="239"/>
      <c r="AA83" s="237"/>
      <c r="AB83" s="237"/>
    </row>
    <row r="84" spans="1:28" x14ac:dyDescent="0.25">
      <c r="A84" s="173"/>
      <c r="B84" s="174" t="s">
        <v>405</v>
      </c>
      <c r="C84" s="238"/>
      <c r="D84" s="239"/>
      <c r="H84" s="172"/>
      <c r="I84" s="239"/>
      <c r="K84" s="172"/>
      <c r="L84" s="239"/>
      <c r="P84" s="172"/>
      <c r="Q84" s="239"/>
      <c r="S84" s="172"/>
      <c r="T84" s="239"/>
      <c r="U84" s="172"/>
      <c r="V84" s="239"/>
      <c r="Y84" s="239"/>
      <c r="AA84" s="237"/>
      <c r="AB84" s="237"/>
    </row>
    <row r="85" spans="1:28" x14ac:dyDescent="0.25">
      <c r="A85" s="173"/>
      <c r="B85" s="175" t="s">
        <v>179</v>
      </c>
      <c r="C85" s="240" t="s">
        <v>446</v>
      </c>
      <c r="D85" s="241"/>
      <c r="E85" s="241"/>
      <c r="F85" s="241"/>
      <c r="G85" s="266"/>
      <c r="H85" s="241"/>
      <c r="I85" s="241"/>
      <c r="J85" s="266"/>
      <c r="K85" s="241"/>
      <c r="L85" s="241"/>
      <c r="M85" s="241"/>
      <c r="N85" s="241"/>
      <c r="O85" s="266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37"/>
      <c r="AB85" s="237"/>
    </row>
    <row r="86" spans="1:28" x14ac:dyDescent="0.25">
      <c r="A86" s="173"/>
      <c r="B86" s="175"/>
      <c r="C86" s="240" t="s">
        <v>447</v>
      </c>
      <c r="D86" s="241"/>
      <c r="E86" s="241"/>
      <c r="F86" s="241"/>
      <c r="G86" s="266"/>
      <c r="H86" s="241"/>
      <c r="I86" s="241"/>
      <c r="J86" s="266"/>
      <c r="K86" s="241"/>
      <c r="L86" s="241"/>
      <c r="M86" s="241"/>
      <c r="N86" s="241"/>
      <c r="O86" s="266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37"/>
      <c r="AB86" s="237"/>
    </row>
    <row r="87" spans="1:28" x14ac:dyDescent="0.25">
      <c r="A87" s="173"/>
      <c r="B87" s="175"/>
      <c r="C87" s="240" t="s">
        <v>448</v>
      </c>
      <c r="D87" s="241"/>
      <c r="E87" s="241"/>
      <c r="F87" s="241"/>
      <c r="G87" s="266"/>
      <c r="H87" s="241"/>
      <c r="I87" s="241"/>
      <c r="J87" s="266"/>
      <c r="K87" s="241"/>
      <c r="L87" s="241"/>
      <c r="M87" s="241"/>
      <c r="N87" s="241"/>
      <c r="O87" s="266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37"/>
      <c r="AB87" s="237"/>
    </row>
    <row r="88" spans="1:28" x14ac:dyDescent="0.25">
      <c r="A88" s="173"/>
      <c r="B88" s="197"/>
      <c r="C88" s="240" t="s">
        <v>449</v>
      </c>
      <c r="D88" s="240"/>
      <c r="E88" s="241"/>
      <c r="F88" s="241"/>
      <c r="G88" s="266"/>
      <c r="H88" s="241"/>
      <c r="I88" s="241"/>
      <c r="J88" s="266"/>
      <c r="K88" s="241"/>
      <c r="L88" s="241"/>
      <c r="M88" s="241"/>
      <c r="N88" s="241"/>
      <c r="O88" s="266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37"/>
      <c r="AB88" s="237"/>
    </row>
    <row r="89" spans="1:28" x14ac:dyDescent="0.25">
      <c r="A89" s="173"/>
      <c r="B89" s="197"/>
      <c r="C89" s="240" t="s">
        <v>450</v>
      </c>
      <c r="D89" s="240"/>
      <c r="E89" s="241"/>
      <c r="F89" s="241"/>
      <c r="G89" s="266"/>
      <c r="H89" s="241"/>
      <c r="I89" s="241"/>
      <c r="J89" s="266"/>
      <c r="K89" s="241"/>
      <c r="L89" s="241"/>
      <c r="M89" s="241"/>
      <c r="N89" s="241"/>
      <c r="O89" s="266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37"/>
      <c r="AB89" s="237"/>
    </row>
    <row r="90" spans="1:28" x14ac:dyDescent="0.25">
      <c r="A90" s="173"/>
      <c r="B90" s="197"/>
      <c r="C90" s="240" t="s">
        <v>451</v>
      </c>
      <c r="D90" s="240"/>
      <c r="E90" s="241"/>
      <c r="F90" s="241"/>
      <c r="G90" s="266"/>
      <c r="H90" s="241"/>
      <c r="I90" s="241"/>
      <c r="J90" s="266"/>
      <c r="K90" s="241"/>
      <c r="L90" s="241"/>
      <c r="M90" s="241"/>
      <c r="N90" s="241"/>
      <c r="O90" s="266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37"/>
      <c r="AB90" s="237"/>
    </row>
    <row r="91" spans="1:28" x14ac:dyDescent="0.25">
      <c r="A91" s="173"/>
      <c r="B91" s="200" t="s">
        <v>180</v>
      </c>
      <c r="C91" s="242" t="s">
        <v>452</v>
      </c>
      <c r="D91" s="242"/>
      <c r="E91" s="243"/>
      <c r="F91" s="243"/>
      <c r="G91" s="262"/>
      <c r="H91" s="243"/>
      <c r="I91" s="243"/>
      <c r="J91" s="262"/>
      <c r="K91" s="243"/>
      <c r="L91" s="243"/>
      <c r="M91" s="243"/>
      <c r="N91" s="243"/>
      <c r="O91" s="262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37"/>
      <c r="AB91" s="237"/>
    </row>
    <row r="92" spans="1:28" x14ac:dyDescent="0.25">
      <c r="A92" s="173"/>
      <c r="B92" s="200"/>
      <c r="C92" s="242" t="s">
        <v>453</v>
      </c>
      <c r="D92" s="242"/>
      <c r="E92" s="243"/>
      <c r="F92" s="243"/>
      <c r="G92" s="262"/>
      <c r="H92" s="243"/>
      <c r="I92" s="243"/>
      <c r="J92" s="262"/>
      <c r="K92" s="243"/>
      <c r="L92" s="243"/>
      <c r="M92" s="243"/>
      <c r="N92" s="243"/>
      <c r="O92" s="262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37"/>
      <c r="AB92" s="237"/>
    </row>
    <row r="93" spans="1:28" x14ac:dyDescent="0.25">
      <c r="A93" s="173"/>
      <c r="B93" s="176" t="s">
        <v>181</v>
      </c>
      <c r="C93" s="244" t="s">
        <v>454</v>
      </c>
      <c r="D93" s="245"/>
      <c r="E93" s="245"/>
      <c r="F93" s="245"/>
      <c r="G93" s="267"/>
      <c r="H93" s="245"/>
      <c r="I93" s="245"/>
      <c r="J93" s="267"/>
      <c r="K93" s="245"/>
      <c r="L93" s="245"/>
      <c r="M93" s="245"/>
      <c r="N93" s="245"/>
      <c r="O93" s="267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37"/>
      <c r="AB93" s="237"/>
    </row>
    <row r="94" spans="1:28" x14ac:dyDescent="0.25">
      <c r="A94" s="173"/>
      <c r="B94" s="176"/>
      <c r="C94" s="244" t="s">
        <v>455</v>
      </c>
      <c r="D94" s="245"/>
      <c r="E94" s="245"/>
      <c r="F94" s="245"/>
      <c r="G94" s="267"/>
      <c r="H94" s="245"/>
      <c r="I94" s="245"/>
      <c r="J94" s="267"/>
      <c r="K94" s="245"/>
      <c r="L94" s="245"/>
      <c r="M94" s="245"/>
      <c r="N94" s="245"/>
      <c r="O94" s="267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37"/>
      <c r="AB94" s="237"/>
    </row>
    <row r="95" spans="1:28" x14ac:dyDescent="0.25">
      <c r="A95" s="173"/>
      <c r="B95" s="176"/>
      <c r="C95" s="244" t="s">
        <v>456</v>
      </c>
      <c r="D95" s="245"/>
      <c r="E95" s="245"/>
      <c r="F95" s="245"/>
      <c r="G95" s="267"/>
      <c r="H95" s="245"/>
      <c r="I95" s="245"/>
      <c r="J95" s="267"/>
      <c r="K95" s="245"/>
      <c r="L95" s="245"/>
      <c r="M95" s="245"/>
      <c r="N95" s="245"/>
      <c r="O95" s="267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37"/>
      <c r="AB95" s="237"/>
    </row>
    <row r="96" spans="1:28" x14ac:dyDescent="0.25">
      <c r="A96" s="173"/>
      <c r="B96" s="176"/>
      <c r="C96" s="244" t="s">
        <v>449</v>
      </c>
      <c r="D96" s="244"/>
      <c r="E96" s="245"/>
      <c r="F96" s="245"/>
      <c r="G96" s="267"/>
      <c r="H96" s="245"/>
      <c r="I96" s="245"/>
      <c r="J96" s="267"/>
      <c r="K96" s="245"/>
      <c r="L96" s="245"/>
      <c r="M96" s="245"/>
      <c r="N96" s="245"/>
      <c r="O96" s="267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37"/>
      <c r="AB96" s="237"/>
    </row>
    <row r="97" spans="1:30" x14ac:dyDescent="0.25">
      <c r="A97" s="173"/>
      <c r="B97" s="176"/>
      <c r="C97" s="244" t="s">
        <v>457</v>
      </c>
      <c r="D97" s="244"/>
      <c r="E97" s="245"/>
      <c r="F97" s="245"/>
      <c r="G97" s="267"/>
      <c r="H97" s="245"/>
      <c r="I97" s="245"/>
      <c r="J97" s="267"/>
      <c r="K97" s="245"/>
      <c r="L97" s="245"/>
      <c r="M97" s="245"/>
      <c r="N97" s="245"/>
      <c r="O97" s="267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37"/>
      <c r="AB97" s="237"/>
    </row>
    <row r="98" spans="1:30" x14ac:dyDescent="0.25">
      <c r="A98" s="173"/>
      <c r="B98" s="176"/>
      <c r="C98" s="244" t="s">
        <v>451</v>
      </c>
      <c r="D98" s="244"/>
      <c r="E98" s="245"/>
      <c r="F98" s="245"/>
      <c r="G98" s="267"/>
      <c r="H98" s="245"/>
      <c r="I98" s="245"/>
      <c r="J98" s="267"/>
      <c r="K98" s="245"/>
      <c r="L98" s="245"/>
      <c r="M98" s="245"/>
      <c r="N98" s="245"/>
      <c r="O98" s="267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37"/>
      <c r="AB98" s="237"/>
    </row>
    <row r="99" spans="1:30" x14ac:dyDescent="0.25">
      <c r="A99" s="173"/>
      <c r="B99" s="177" t="s">
        <v>68</v>
      </c>
      <c r="C99" s="198" t="s">
        <v>458</v>
      </c>
      <c r="D99" s="246"/>
      <c r="E99" s="246"/>
      <c r="F99" s="246"/>
      <c r="G99" s="263"/>
      <c r="H99" s="246"/>
      <c r="I99" s="246"/>
      <c r="J99" s="263"/>
      <c r="K99" s="246"/>
      <c r="L99" s="246"/>
      <c r="M99" s="246"/>
      <c r="N99" s="246"/>
      <c r="O99" s="263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37"/>
      <c r="AB99" s="237"/>
    </row>
    <row r="100" spans="1:30" x14ac:dyDescent="0.25">
      <c r="A100" s="173"/>
      <c r="B100" s="177"/>
      <c r="C100" s="198" t="s">
        <v>451</v>
      </c>
      <c r="D100" s="246"/>
      <c r="E100" s="246"/>
      <c r="F100" s="246"/>
      <c r="G100" s="263"/>
      <c r="H100" s="246"/>
      <c r="I100" s="246"/>
      <c r="J100" s="263"/>
      <c r="K100" s="246"/>
      <c r="L100" s="246"/>
      <c r="M100" s="246"/>
      <c r="N100" s="246"/>
      <c r="O100" s="263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37"/>
      <c r="AB100" s="237"/>
    </row>
    <row r="101" spans="1:30" x14ac:dyDescent="0.25">
      <c r="A101" s="173"/>
      <c r="B101" s="177"/>
      <c r="C101" s="198" t="s">
        <v>459</v>
      </c>
      <c r="D101" s="246"/>
      <c r="E101" s="246"/>
      <c r="F101" s="246"/>
      <c r="G101" s="263"/>
      <c r="H101" s="246"/>
      <c r="I101" s="246"/>
      <c r="J101" s="263"/>
      <c r="K101" s="246"/>
      <c r="L101" s="246"/>
      <c r="M101" s="246"/>
      <c r="N101" s="246"/>
      <c r="O101" s="263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37"/>
      <c r="AB101" s="237"/>
    </row>
    <row r="102" spans="1:30" x14ac:dyDescent="0.25">
      <c r="A102" s="173"/>
      <c r="B102" s="177"/>
      <c r="C102" s="198" t="s">
        <v>460</v>
      </c>
      <c r="D102" s="246"/>
      <c r="E102" s="246"/>
      <c r="F102" s="246"/>
      <c r="G102" s="263"/>
      <c r="H102" s="246"/>
      <c r="I102" s="246"/>
      <c r="J102" s="263"/>
      <c r="K102" s="246"/>
      <c r="L102" s="246"/>
      <c r="M102" s="246"/>
      <c r="N102" s="246"/>
      <c r="O102" s="263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37"/>
      <c r="AB102" s="237"/>
    </row>
    <row r="103" spans="1:30" x14ac:dyDescent="0.25">
      <c r="A103" s="173"/>
      <c r="B103" s="177"/>
      <c r="C103" s="198" t="s">
        <v>461</v>
      </c>
      <c r="D103" s="246"/>
      <c r="E103" s="246"/>
      <c r="F103" s="246"/>
      <c r="G103" s="263"/>
      <c r="H103" s="246"/>
      <c r="I103" s="246"/>
      <c r="J103" s="263"/>
      <c r="K103" s="246"/>
      <c r="L103" s="246"/>
      <c r="M103" s="246"/>
      <c r="N103" s="246"/>
      <c r="O103" s="263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37"/>
      <c r="AB103" s="237"/>
    </row>
    <row r="104" spans="1:30" x14ac:dyDescent="0.25">
      <c r="A104" s="173"/>
      <c r="B104" s="179" t="s">
        <v>184</v>
      </c>
      <c r="C104" s="247" t="s">
        <v>462</v>
      </c>
      <c r="D104" s="248"/>
      <c r="E104" s="248"/>
      <c r="F104" s="248"/>
      <c r="G104" s="264"/>
      <c r="H104" s="248"/>
      <c r="I104" s="248"/>
      <c r="J104" s="264"/>
      <c r="K104" s="248"/>
      <c r="L104" s="248"/>
      <c r="M104" s="248"/>
      <c r="N104" s="248"/>
      <c r="O104" s="264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37"/>
      <c r="AB104" s="237"/>
    </row>
    <row r="105" spans="1:30" x14ac:dyDescent="0.25">
      <c r="A105" s="173"/>
      <c r="B105" s="178" t="s">
        <v>287</v>
      </c>
      <c r="C105" s="249" t="s">
        <v>473</v>
      </c>
      <c r="D105" s="250"/>
      <c r="E105" s="250"/>
      <c r="F105" s="250"/>
      <c r="G105" s="265"/>
      <c r="H105" s="250"/>
      <c r="I105" s="250"/>
      <c r="J105" s="265"/>
      <c r="K105" s="250"/>
      <c r="L105" s="250"/>
      <c r="M105" s="250"/>
      <c r="N105" s="250"/>
      <c r="O105" s="265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37"/>
      <c r="AB105" s="237"/>
    </row>
    <row r="106" spans="1:30" x14ac:dyDescent="0.25">
      <c r="A106" s="173"/>
      <c r="B106" s="173"/>
      <c r="C106" s="237"/>
      <c r="D106" s="237"/>
      <c r="E106" s="237"/>
      <c r="F106" s="237"/>
      <c r="G106" s="261"/>
      <c r="H106" s="237"/>
      <c r="I106" s="237"/>
      <c r="J106" s="261"/>
      <c r="K106" s="237"/>
      <c r="L106" s="237"/>
      <c r="M106" s="237"/>
      <c r="N106" s="237"/>
      <c r="O106" s="261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</row>
    <row r="107" spans="1:30" x14ac:dyDescent="0.25">
      <c r="A107" s="173"/>
      <c r="B107" s="173"/>
      <c r="C107" s="237"/>
      <c r="D107" s="237"/>
      <c r="E107" s="237"/>
      <c r="F107" s="237"/>
      <c r="G107" s="261"/>
      <c r="H107" s="237"/>
      <c r="I107" s="237"/>
      <c r="J107" s="261"/>
      <c r="K107" s="237"/>
      <c r="L107" s="237"/>
      <c r="M107" s="237"/>
      <c r="N107" s="237"/>
      <c r="O107" s="261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</row>
    <row r="108" spans="1:30" s="181" customFormat="1" x14ac:dyDescent="0.25">
      <c r="A108" s="170"/>
      <c r="B108" s="170"/>
      <c r="C108" s="172"/>
      <c r="D108" s="172"/>
      <c r="E108" s="172"/>
      <c r="F108" s="172"/>
      <c r="G108" s="253"/>
      <c r="H108" s="172"/>
      <c r="I108" s="172"/>
      <c r="J108" s="253"/>
      <c r="K108" s="172"/>
      <c r="L108" s="172"/>
      <c r="M108" s="172"/>
      <c r="N108" s="172"/>
      <c r="O108" s="253"/>
      <c r="P108" s="172"/>
      <c r="Q108" s="172"/>
      <c r="R108" s="253"/>
      <c r="S108" s="172"/>
      <c r="T108" s="172"/>
      <c r="U108" s="172"/>
      <c r="V108" s="172"/>
      <c r="W108" s="253"/>
      <c r="X108" s="172"/>
      <c r="Y108" s="172"/>
      <c r="Z108" s="253"/>
      <c r="AA108" s="172"/>
      <c r="AB108" s="172"/>
      <c r="AC108" s="253"/>
      <c r="AD108" s="170"/>
    </row>
    <row r="109" spans="1:30" x14ac:dyDescent="0.25">
      <c r="A109" s="180"/>
      <c r="B109" s="180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</row>
    <row r="110" spans="1:30" ht="18.75" x14ac:dyDescent="0.3">
      <c r="A110" s="180"/>
      <c r="B110" s="199" t="s">
        <v>425</v>
      </c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</row>
    <row r="111" spans="1:30" x14ac:dyDescent="0.25">
      <c r="A111" s="180"/>
      <c r="B111" s="175" t="s">
        <v>179</v>
      </c>
      <c r="C111" s="240" t="s">
        <v>428</v>
      </c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51"/>
      <c r="AB111" s="251"/>
    </row>
    <row r="112" spans="1:30" x14ac:dyDescent="0.25">
      <c r="A112" s="180"/>
      <c r="B112" s="175"/>
      <c r="C112" s="240" t="s">
        <v>429</v>
      </c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51"/>
      <c r="AB112" s="251"/>
    </row>
    <row r="113" spans="1:28" x14ac:dyDescent="0.25">
      <c r="A113" s="180"/>
      <c r="B113" s="175"/>
      <c r="C113" s="240" t="s">
        <v>430</v>
      </c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51"/>
      <c r="AB113" s="251"/>
    </row>
    <row r="114" spans="1:28" x14ac:dyDescent="0.25">
      <c r="A114" s="180"/>
      <c r="B114" s="175"/>
      <c r="C114" s="240" t="s">
        <v>431</v>
      </c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51"/>
      <c r="AB114" s="251"/>
    </row>
    <row r="115" spans="1:28" x14ac:dyDescent="0.25">
      <c r="A115" s="180"/>
      <c r="B115" s="175"/>
      <c r="C115" s="240" t="s">
        <v>432</v>
      </c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51"/>
      <c r="AB115" s="251"/>
    </row>
    <row r="116" spans="1:28" x14ac:dyDescent="0.25">
      <c r="A116" s="180"/>
      <c r="B116" s="175"/>
      <c r="C116" s="240" t="s">
        <v>433</v>
      </c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51"/>
      <c r="AB116" s="251"/>
    </row>
    <row r="117" spans="1:28" x14ac:dyDescent="0.25">
      <c r="A117" s="180"/>
      <c r="B117" s="175"/>
      <c r="C117" s="240" t="s">
        <v>434</v>
      </c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51"/>
      <c r="AB117" s="251"/>
    </row>
    <row r="118" spans="1:28" x14ac:dyDescent="0.25">
      <c r="A118" s="180"/>
      <c r="B118" s="175"/>
      <c r="C118" s="240" t="s">
        <v>435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51"/>
      <c r="AB118" s="251"/>
    </row>
    <row r="119" spans="1:28" x14ac:dyDescent="0.25">
      <c r="A119" s="180"/>
      <c r="B119" s="175"/>
      <c r="C119" s="240" t="s">
        <v>436</v>
      </c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51"/>
      <c r="AB119" s="251"/>
    </row>
    <row r="120" spans="1:28" x14ac:dyDescent="0.25">
      <c r="A120" s="180"/>
      <c r="B120" s="176" t="s">
        <v>399</v>
      </c>
      <c r="C120" s="244" t="s">
        <v>463</v>
      </c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51"/>
      <c r="AB120" s="251"/>
    </row>
    <row r="121" spans="1:28" x14ac:dyDescent="0.25">
      <c r="A121" s="180"/>
      <c r="B121" s="176"/>
      <c r="C121" s="244" t="s">
        <v>464</v>
      </c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51"/>
      <c r="AB121" s="251"/>
    </row>
    <row r="122" spans="1:28" x14ac:dyDescent="0.25">
      <c r="A122" s="180"/>
      <c r="B122" s="280" t="s">
        <v>415</v>
      </c>
      <c r="C122" s="279" t="s">
        <v>465</v>
      </c>
      <c r="G122" s="172"/>
      <c r="H122" s="172"/>
      <c r="J122" s="172"/>
      <c r="K122" s="172"/>
      <c r="O122" s="172"/>
      <c r="P122" s="172"/>
      <c r="R122" s="172"/>
      <c r="S122" s="172"/>
      <c r="U122" s="172"/>
      <c r="W122" s="172"/>
      <c r="X122" s="172"/>
      <c r="Z122" s="172"/>
      <c r="AA122" s="251"/>
      <c r="AB122" s="251"/>
    </row>
    <row r="123" spans="1:28" x14ac:dyDescent="0.25">
      <c r="A123" s="180"/>
      <c r="B123" s="280" t="s">
        <v>417</v>
      </c>
      <c r="C123" s="279" t="s">
        <v>466</v>
      </c>
      <c r="G123" s="172"/>
      <c r="H123" s="172"/>
      <c r="J123" s="172"/>
      <c r="K123" s="172"/>
      <c r="O123" s="172"/>
      <c r="P123" s="172"/>
      <c r="R123" s="172"/>
      <c r="S123" s="172"/>
      <c r="U123" s="172"/>
      <c r="W123" s="172"/>
      <c r="X123" s="172"/>
      <c r="Z123" s="172"/>
      <c r="AA123" s="251"/>
      <c r="AB123" s="251"/>
    </row>
    <row r="124" spans="1:28" x14ac:dyDescent="0.25">
      <c r="A124" s="180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</row>
    <row r="125" spans="1:28" x14ac:dyDescent="0.25">
      <c r="A125" s="180"/>
      <c r="B125" s="180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</row>
    <row r="127" spans="1:28" x14ac:dyDescent="0.25">
      <c r="A127" s="281"/>
      <c r="B127" s="281"/>
      <c r="C127" s="283"/>
      <c r="D127" s="283"/>
      <c r="E127" s="283"/>
      <c r="F127" s="283"/>
      <c r="G127" s="284"/>
      <c r="H127" s="283"/>
      <c r="I127" s="283"/>
      <c r="J127" s="284"/>
      <c r="K127" s="283"/>
      <c r="L127" s="283"/>
      <c r="M127" s="283"/>
      <c r="N127" s="283"/>
      <c r="O127" s="284"/>
      <c r="P127" s="283"/>
      <c r="Q127" s="283"/>
      <c r="R127" s="284"/>
      <c r="S127" s="283"/>
      <c r="T127" s="283"/>
      <c r="U127" s="283"/>
      <c r="V127" s="283"/>
      <c r="W127" s="284"/>
      <c r="X127" s="283"/>
      <c r="Y127" s="283"/>
      <c r="Z127" s="284"/>
      <c r="AA127" s="283"/>
      <c r="AB127" s="283"/>
    </row>
    <row r="128" spans="1:28" ht="18.75" x14ac:dyDescent="0.3">
      <c r="A128" s="281"/>
      <c r="B128" s="282" t="s">
        <v>416</v>
      </c>
      <c r="C128" s="283"/>
      <c r="D128" s="283"/>
      <c r="E128" s="283"/>
      <c r="F128" s="283"/>
      <c r="G128" s="284"/>
      <c r="H128" s="283"/>
      <c r="I128" s="283"/>
      <c r="J128" s="284"/>
      <c r="K128" s="283"/>
      <c r="L128" s="283"/>
      <c r="M128" s="283"/>
      <c r="N128" s="283"/>
      <c r="O128" s="284"/>
      <c r="P128" s="283"/>
      <c r="Q128" s="283"/>
      <c r="R128" s="284"/>
      <c r="S128" s="283"/>
      <c r="T128" s="283"/>
      <c r="U128" s="283"/>
      <c r="V128" s="283"/>
      <c r="W128" s="284"/>
      <c r="X128" s="283"/>
      <c r="Y128" s="283"/>
      <c r="Z128" s="284"/>
      <c r="AA128" s="283"/>
      <c r="AB128" s="283"/>
    </row>
    <row r="129" spans="1:28" x14ac:dyDescent="0.25">
      <c r="A129" s="281"/>
      <c r="B129" s="175" t="s">
        <v>179</v>
      </c>
      <c r="C129" s="240" t="s">
        <v>467</v>
      </c>
      <c r="D129" s="241"/>
      <c r="E129" s="241"/>
      <c r="F129" s="241"/>
      <c r="G129" s="241"/>
      <c r="H129" s="241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85"/>
      <c r="AB129" s="285"/>
    </row>
    <row r="130" spans="1:28" x14ac:dyDescent="0.25">
      <c r="A130" s="281"/>
      <c r="B130" s="175"/>
      <c r="C130" s="240" t="s">
        <v>468</v>
      </c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83"/>
      <c r="AB130" s="283"/>
    </row>
    <row r="131" spans="1:28" x14ac:dyDescent="0.25">
      <c r="A131" s="281"/>
      <c r="B131" s="175"/>
      <c r="C131" s="240" t="s">
        <v>469</v>
      </c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83"/>
      <c r="AB131" s="283"/>
    </row>
    <row r="132" spans="1:28" x14ac:dyDescent="0.25">
      <c r="A132" s="281"/>
      <c r="B132" s="176" t="s">
        <v>399</v>
      </c>
      <c r="C132" s="244" t="s">
        <v>463</v>
      </c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83"/>
      <c r="AB132" s="283"/>
    </row>
    <row r="133" spans="1:28" x14ac:dyDescent="0.25">
      <c r="A133" s="281"/>
      <c r="B133" s="176"/>
      <c r="C133" s="244" t="s">
        <v>470</v>
      </c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83"/>
      <c r="AB133" s="283"/>
    </row>
    <row r="134" spans="1:28" x14ac:dyDescent="0.25">
      <c r="A134" s="281"/>
      <c r="B134" s="170" t="s">
        <v>418</v>
      </c>
      <c r="C134" s="279" t="s">
        <v>471</v>
      </c>
      <c r="H134" s="172"/>
      <c r="K134" s="172"/>
      <c r="P134" s="172"/>
      <c r="S134" s="172"/>
      <c r="U134" s="172"/>
      <c r="X134" s="172"/>
      <c r="AA134" s="283"/>
      <c r="AB134" s="283"/>
    </row>
    <row r="135" spans="1:28" x14ac:dyDescent="0.25">
      <c r="A135" s="281"/>
      <c r="B135" s="281"/>
      <c r="C135" s="283"/>
      <c r="D135" s="283"/>
      <c r="E135" s="283"/>
      <c r="F135" s="283"/>
      <c r="G135" s="284"/>
      <c r="H135" s="283"/>
      <c r="I135" s="283"/>
      <c r="J135" s="284"/>
      <c r="K135" s="283"/>
      <c r="L135" s="283"/>
      <c r="M135" s="283"/>
      <c r="N135" s="283"/>
      <c r="O135" s="284"/>
      <c r="P135" s="283"/>
      <c r="Q135" s="283"/>
      <c r="R135" s="284"/>
      <c r="S135" s="283"/>
      <c r="T135" s="283"/>
      <c r="U135" s="283"/>
      <c r="V135" s="283"/>
      <c r="W135" s="284"/>
      <c r="X135" s="283"/>
      <c r="Y135" s="283"/>
      <c r="Z135" s="284"/>
      <c r="AA135" s="283"/>
      <c r="AB135" s="283"/>
    </row>
    <row r="136" spans="1:28" x14ac:dyDescent="0.25">
      <c r="A136" s="281"/>
      <c r="B136" s="281"/>
      <c r="C136" s="283"/>
      <c r="D136" s="283"/>
      <c r="E136" s="283"/>
      <c r="F136" s="283"/>
      <c r="G136" s="284"/>
      <c r="H136" s="283"/>
      <c r="I136" s="283"/>
      <c r="J136" s="284"/>
      <c r="K136" s="283"/>
      <c r="L136" s="283"/>
      <c r="M136" s="283"/>
      <c r="N136" s="283"/>
      <c r="O136" s="284"/>
      <c r="P136" s="283"/>
      <c r="Q136" s="283"/>
      <c r="R136" s="284"/>
      <c r="S136" s="283"/>
      <c r="T136" s="283"/>
      <c r="U136" s="283"/>
      <c r="V136" s="283"/>
      <c r="W136" s="284"/>
      <c r="X136" s="283"/>
      <c r="Y136" s="283"/>
      <c r="Z136" s="284"/>
      <c r="AA136" s="283"/>
      <c r="AB136" s="283"/>
    </row>
  </sheetData>
  <mergeCells count="2">
    <mergeCell ref="AD2:AE2"/>
    <mergeCell ref="AD1:AE1"/>
  </mergeCells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5954-A422-458E-B866-CADA5103046D}">
  <dimension ref="A1:S19"/>
  <sheetViews>
    <sheetView showGridLines="0" workbookViewId="0">
      <selection sqref="A1:S1"/>
    </sheetView>
  </sheetViews>
  <sheetFormatPr defaultColWidth="9.140625" defaultRowHeight="15" x14ac:dyDescent="0.25"/>
  <cols>
    <col min="1" max="1" width="18" style="13" customWidth="1"/>
    <col min="2" max="17" width="6.140625" style="13" customWidth="1"/>
    <col min="18" max="19" width="7" style="13" customWidth="1"/>
    <col min="20" max="16384" width="9.140625" style="13"/>
  </cols>
  <sheetData>
    <row r="1" spans="1:19" ht="19.5" thickBot="1" x14ac:dyDescent="0.35">
      <c r="A1" s="298" t="s">
        <v>209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0"/>
    </row>
    <row r="2" spans="1:19" ht="15.75" thickBot="1" x14ac:dyDescent="0.3">
      <c r="R2" s="301" t="s">
        <v>210</v>
      </c>
      <c r="S2" s="302"/>
    </row>
    <row r="3" spans="1:19" ht="15.75" thickBot="1" x14ac:dyDescent="0.3">
      <c r="A3" s="14"/>
      <c r="B3" s="15" t="s">
        <v>211</v>
      </c>
      <c r="C3" s="16" t="s">
        <v>212</v>
      </c>
      <c r="D3" s="16" t="s">
        <v>213</v>
      </c>
      <c r="E3" s="16" t="s">
        <v>214</v>
      </c>
      <c r="F3" s="16" t="s">
        <v>215</v>
      </c>
      <c r="G3" s="16" t="s">
        <v>216</v>
      </c>
      <c r="H3" s="16" t="s">
        <v>217</v>
      </c>
      <c r="I3" s="17" t="s">
        <v>218</v>
      </c>
      <c r="J3" s="15" t="s">
        <v>219</v>
      </c>
      <c r="K3" s="16" t="s">
        <v>220</v>
      </c>
      <c r="L3" s="16" t="s">
        <v>221</v>
      </c>
      <c r="M3" s="16" t="s">
        <v>222</v>
      </c>
      <c r="N3" s="16" t="s">
        <v>223</v>
      </c>
      <c r="O3" s="16" t="s">
        <v>224</v>
      </c>
      <c r="P3" s="16" t="s">
        <v>225</v>
      </c>
      <c r="Q3" s="18" t="s">
        <v>226</v>
      </c>
      <c r="R3" s="19" t="s">
        <v>227</v>
      </c>
      <c r="S3" s="20" t="s">
        <v>228</v>
      </c>
    </row>
    <row r="4" spans="1:19" ht="15.75" thickTop="1" x14ac:dyDescent="0.25">
      <c r="A4" s="21" t="s">
        <v>65</v>
      </c>
      <c r="B4" s="22" t="s">
        <v>18</v>
      </c>
      <c r="C4" s="23">
        <v>230</v>
      </c>
      <c r="D4" s="23">
        <v>222</v>
      </c>
      <c r="E4" s="23">
        <v>216</v>
      </c>
      <c r="F4" s="23">
        <v>38</v>
      </c>
      <c r="G4" s="23">
        <v>240</v>
      </c>
      <c r="H4" s="23">
        <v>198</v>
      </c>
      <c r="I4" s="24">
        <v>386</v>
      </c>
      <c r="J4" s="25" t="s">
        <v>18</v>
      </c>
      <c r="K4" s="25" t="s">
        <v>18</v>
      </c>
      <c r="L4" s="26">
        <v>432</v>
      </c>
      <c r="M4" s="26">
        <v>186</v>
      </c>
      <c r="N4" s="26">
        <v>560</v>
      </c>
      <c r="O4" s="25" t="s">
        <v>18</v>
      </c>
      <c r="P4" s="25" t="s">
        <v>18</v>
      </c>
      <c r="Q4" s="27">
        <v>994</v>
      </c>
      <c r="R4" s="28">
        <f>SUM(B4:I4)</f>
        <v>1530</v>
      </c>
      <c r="S4" s="29">
        <f t="shared" ref="S4:S19" si="0">SUM(B4:Q4)</f>
        <v>3702</v>
      </c>
    </row>
    <row r="5" spans="1:19" x14ac:dyDescent="0.25">
      <c r="A5" s="30" t="s">
        <v>229</v>
      </c>
      <c r="B5" s="31">
        <f>C4</f>
        <v>230</v>
      </c>
      <c r="C5" s="25" t="s">
        <v>18</v>
      </c>
      <c r="D5" s="32">
        <v>98</v>
      </c>
      <c r="E5" s="32">
        <v>22</v>
      </c>
      <c r="F5" s="32">
        <v>218</v>
      </c>
      <c r="G5" s="32">
        <v>300</v>
      </c>
      <c r="H5" s="32">
        <v>156</v>
      </c>
      <c r="I5" s="33">
        <v>194</v>
      </c>
      <c r="J5" s="34">
        <v>400</v>
      </c>
      <c r="K5" s="35">
        <v>216</v>
      </c>
      <c r="L5" s="25" t="s">
        <v>18</v>
      </c>
      <c r="M5" s="25" t="s">
        <v>18</v>
      </c>
      <c r="N5" s="25" t="s">
        <v>18</v>
      </c>
      <c r="O5" s="35">
        <v>580</v>
      </c>
      <c r="P5" s="35">
        <v>228</v>
      </c>
      <c r="Q5" s="36" t="s">
        <v>18</v>
      </c>
      <c r="R5" s="37">
        <f t="shared" ref="R5:R11" si="1">SUM(B5:I5)</f>
        <v>1218</v>
      </c>
      <c r="S5" s="38">
        <f t="shared" si="0"/>
        <v>2642</v>
      </c>
    </row>
    <row r="6" spans="1:19" x14ac:dyDescent="0.25">
      <c r="A6" s="30" t="s">
        <v>230</v>
      </c>
      <c r="B6" s="31">
        <f>D4</f>
        <v>222</v>
      </c>
      <c r="C6" s="32">
        <f>D5</f>
        <v>98</v>
      </c>
      <c r="D6" s="25" t="s">
        <v>18</v>
      </c>
      <c r="E6" s="32">
        <v>76</v>
      </c>
      <c r="F6" s="32">
        <v>212</v>
      </c>
      <c r="G6" s="32">
        <v>334</v>
      </c>
      <c r="H6" s="32">
        <v>72</v>
      </c>
      <c r="I6" s="33">
        <v>186</v>
      </c>
      <c r="J6" s="34">
        <v>482</v>
      </c>
      <c r="K6" s="35">
        <v>294</v>
      </c>
      <c r="L6" s="25" t="s">
        <v>18</v>
      </c>
      <c r="M6" s="25" t="s">
        <v>18</v>
      </c>
      <c r="N6" s="25" t="s">
        <v>18</v>
      </c>
      <c r="O6" s="35">
        <v>662</v>
      </c>
      <c r="P6" s="35">
        <v>306</v>
      </c>
      <c r="Q6" s="36" t="s">
        <v>18</v>
      </c>
      <c r="R6" s="37">
        <f t="shared" si="1"/>
        <v>1200</v>
      </c>
      <c r="S6" s="38">
        <f t="shared" si="0"/>
        <v>2944</v>
      </c>
    </row>
    <row r="7" spans="1:19" x14ac:dyDescent="0.25">
      <c r="A7" s="30" t="s">
        <v>231</v>
      </c>
      <c r="B7" s="31">
        <f>E4</f>
        <v>216</v>
      </c>
      <c r="C7" s="32">
        <f>E5</f>
        <v>22</v>
      </c>
      <c r="D7" s="32">
        <f>E6</f>
        <v>76</v>
      </c>
      <c r="E7" s="25" t="s">
        <v>18</v>
      </c>
      <c r="F7" s="32">
        <v>206</v>
      </c>
      <c r="G7" s="32">
        <v>296</v>
      </c>
      <c r="H7" s="32">
        <v>132</v>
      </c>
      <c r="I7" s="33">
        <v>172</v>
      </c>
      <c r="J7" s="25" t="s">
        <v>18</v>
      </c>
      <c r="K7" s="25" t="s">
        <v>18</v>
      </c>
      <c r="L7" s="35">
        <v>214</v>
      </c>
      <c r="M7" s="35">
        <v>32</v>
      </c>
      <c r="N7" s="35">
        <v>242</v>
      </c>
      <c r="O7" s="25" t="s">
        <v>18</v>
      </c>
      <c r="P7" s="25" t="s">
        <v>18</v>
      </c>
      <c r="Q7" s="39">
        <v>798</v>
      </c>
      <c r="R7" s="37">
        <f t="shared" si="1"/>
        <v>1120</v>
      </c>
      <c r="S7" s="38">
        <f t="shared" si="0"/>
        <v>2406</v>
      </c>
    </row>
    <row r="8" spans="1:19" x14ac:dyDescent="0.25">
      <c r="A8" s="30" t="s">
        <v>232</v>
      </c>
      <c r="B8" s="31">
        <f>F4</f>
        <v>38</v>
      </c>
      <c r="C8" s="32">
        <f>F5</f>
        <v>218</v>
      </c>
      <c r="D8" s="32">
        <f>F6</f>
        <v>212</v>
      </c>
      <c r="E8" s="32">
        <f>F7</f>
        <v>206</v>
      </c>
      <c r="F8" s="25" t="s">
        <v>18</v>
      </c>
      <c r="G8" s="32">
        <v>252</v>
      </c>
      <c r="H8" s="32">
        <v>138</v>
      </c>
      <c r="I8" s="33">
        <v>368</v>
      </c>
      <c r="J8" s="25" t="s">
        <v>18</v>
      </c>
      <c r="K8" s="25" t="s">
        <v>18</v>
      </c>
      <c r="L8" s="35">
        <v>430</v>
      </c>
      <c r="M8" s="35">
        <v>176</v>
      </c>
      <c r="N8" s="35">
        <v>550</v>
      </c>
      <c r="O8" s="25" t="s">
        <v>18</v>
      </c>
      <c r="P8" s="25" t="s">
        <v>18</v>
      </c>
      <c r="Q8" s="39">
        <v>984</v>
      </c>
      <c r="R8" s="37">
        <f t="shared" si="1"/>
        <v>1432</v>
      </c>
      <c r="S8" s="38">
        <f t="shared" si="0"/>
        <v>3572</v>
      </c>
    </row>
    <row r="9" spans="1:19" x14ac:dyDescent="0.25">
      <c r="A9" s="30" t="s">
        <v>55</v>
      </c>
      <c r="B9" s="31">
        <f>G4</f>
        <v>240</v>
      </c>
      <c r="C9" s="32">
        <f>G5</f>
        <v>300</v>
      </c>
      <c r="D9" s="32">
        <f>G6</f>
        <v>334</v>
      </c>
      <c r="E9" s="32">
        <f>G7</f>
        <v>296</v>
      </c>
      <c r="F9" s="32">
        <f>G8</f>
        <v>252</v>
      </c>
      <c r="G9" s="25" t="s">
        <v>18</v>
      </c>
      <c r="H9" s="32">
        <v>388</v>
      </c>
      <c r="I9" s="33">
        <v>468</v>
      </c>
      <c r="J9" s="34">
        <v>504</v>
      </c>
      <c r="K9" s="35">
        <v>458</v>
      </c>
      <c r="L9" s="25" t="s">
        <v>18</v>
      </c>
      <c r="M9" s="25" t="s">
        <v>18</v>
      </c>
      <c r="N9" s="25" t="s">
        <v>18</v>
      </c>
      <c r="O9" s="35">
        <v>692</v>
      </c>
      <c r="P9" s="35">
        <v>524</v>
      </c>
      <c r="Q9" s="36" t="s">
        <v>18</v>
      </c>
      <c r="R9" s="37">
        <f t="shared" si="1"/>
        <v>2278</v>
      </c>
      <c r="S9" s="38">
        <f t="shared" si="0"/>
        <v>4456</v>
      </c>
    </row>
    <row r="10" spans="1:19" x14ac:dyDescent="0.25">
      <c r="A10" s="30" t="s">
        <v>104</v>
      </c>
      <c r="B10" s="40">
        <f>H4</f>
        <v>198</v>
      </c>
      <c r="C10" s="32">
        <f>H5</f>
        <v>156</v>
      </c>
      <c r="D10" s="32">
        <f>H6</f>
        <v>72</v>
      </c>
      <c r="E10" s="32">
        <f>H7</f>
        <v>132</v>
      </c>
      <c r="F10" s="32">
        <f>H8</f>
        <v>138</v>
      </c>
      <c r="G10" s="32">
        <f>H9</f>
        <v>388</v>
      </c>
      <c r="H10" s="25" t="s">
        <v>18</v>
      </c>
      <c r="I10" s="33">
        <v>182</v>
      </c>
      <c r="J10" s="34">
        <v>536</v>
      </c>
      <c r="K10" s="35">
        <v>366</v>
      </c>
      <c r="L10" s="25" t="s">
        <v>18</v>
      </c>
      <c r="M10" s="25" t="s">
        <v>18</v>
      </c>
      <c r="N10" s="25" t="s">
        <v>18</v>
      </c>
      <c r="O10" s="35">
        <v>714</v>
      </c>
      <c r="P10" s="35">
        <v>378</v>
      </c>
      <c r="Q10" s="36" t="s">
        <v>18</v>
      </c>
      <c r="R10" s="37">
        <f t="shared" si="1"/>
        <v>1266</v>
      </c>
      <c r="S10" s="38">
        <f t="shared" si="0"/>
        <v>3260</v>
      </c>
    </row>
    <row r="11" spans="1:19" ht="15.75" thickBot="1" x14ac:dyDescent="0.3">
      <c r="A11" s="41" t="s">
        <v>56</v>
      </c>
      <c r="B11" s="42">
        <f>I4</f>
        <v>386</v>
      </c>
      <c r="C11" s="43">
        <f>I5</f>
        <v>194</v>
      </c>
      <c r="D11" s="43">
        <f>I6</f>
        <v>186</v>
      </c>
      <c r="E11" s="43">
        <f>I7</f>
        <v>172</v>
      </c>
      <c r="F11" s="43">
        <f>I8</f>
        <v>368</v>
      </c>
      <c r="G11" s="43">
        <f>I9</f>
        <v>468</v>
      </c>
      <c r="H11" s="43">
        <f>I10</f>
        <v>182</v>
      </c>
      <c r="I11" s="44" t="s">
        <v>18</v>
      </c>
      <c r="J11" s="45" t="s">
        <v>18</v>
      </c>
      <c r="K11" s="46" t="s">
        <v>18</v>
      </c>
      <c r="L11" s="47">
        <v>380</v>
      </c>
      <c r="M11" s="47">
        <v>204</v>
      </c>
      <c r="N11" s="47">
        <v>498</v>
      </c>
      <c r="O11" s="46" t="s">
        <v>18</v>
      </c>
      <c r="P11" s="46" t="s">
        <v>18</v>
      </c>
      <c r="Q11" s="48">
        <v>974</v>
      </c>
      <c r="R11" s="49">
        <f t="shared" si="1"/>
        <v>1956</v>
      </c>
      <c r="S11" s="50">
        <f t="shared" si="0"/>
        <v>4012</v>
      </c>
    </row>
    <row r="12" spans="1:19" ht="15.75" thickTop="1" x14ac:dyDescent="0.25">
      <c r="A12" s="51" t="s">
        <v>233</v>
      </c>
      <c r="B12" s="52">
        <v>610</v>
      </c>
      <c r="C12" s="53" t="s">
        <v>18</v>
      </c>
      <c r="D12" s="53" t="s">
        <v>18</v>
      </c>
      <c r="E12" s="54">
        <v>414</v>
      </c>
      <c r="F12" s="54">
        <v>598</v>
      </c>
      <c r="G12" s="53" t="s">
        <v>18</v>
      </c>
      <c r="H12" s="53" t="s">
        <v>18</v>
      </c>
      <c r="I12" s="55">
        <v>590</v>
      </c>
      <c r="J12" s="22" t="s">
        <v>18</v>
      </c>
      <c r="K12" s="56">
        <v>274</v>
      </c>
      <c r="L12" s="56">
        <v>284</v>
      </c>
      <c r="M12" s="56">
        <v>428</v>
      </c>
      <c r="N12" s="56">
        <v>214</v>
      </c>
      <c r="O12" s="56">
        <v>186</v>
      </c>
      <c r="P12" s="56">
        <v>286</v>
      </c>
      <c r="Q12" s="57">
        <v>392</v>
      </c>
      <c r="R12" s="28">
        <f>SUM(J12:Q12)</f>
        <v>2064</v>
      </c>
      <c r="S12" s="29">
        <f t="shared" si="0"/>
        <v>4276</v>
      </c>
    </row>
    <row r="13" spans="1:19" x14ac:dyDescent="0.25">
      <c r="A13" s="58" t="s">
        <v>106</v>
      </c>
      <c r="B13" s="59">
        <v>440</v>
      </c>
      <c r="C13" s="25" t="s">
        <v>18</v>
      </c>
      <c r="D13" s="25" t="s">
        <v>18</v>
      </c>
      <c r="E13" s="60">
        <v>222</v>
      </c>
      <c r="F13" s="60">
        <v>428</v>
      </c>
      <c r="G13" s="25" t="s">
        <v>18</v>
      </c>
      <c r="H13" s="25" t="s">
        <v>18</v>
      </c>
      <c r="I13" s="61">
        <v>378</v>
      </c>
      <c r="J13" s="62">
        <f>K12</f>
        <v>274</v>
      </c>
      <c r="K13" s="25" t="s">
        <v>18</v>
      </c>
      <c r="L13" s="63">
        <v>78</v>
      </c>
      <c r="M13" s="63">
        <v>260</v>
      </c>
      <c r="N13" s="63">
        <v>142</v>
      </c>
      <c r="O13" s="63">
        <v>452</v>
      </c>
      <c r="P13" s="63">
        <v>26</v>
      </c>
      <c r="Q13" s="64">
        <v>528</v>
      </c>
      <c r="R13" s="37">
        <f t="shared" ref="R13:R19" si="2">SUM(J13:Q13)</f>
        <v>1760</v>
      </c>
      <c r="S13" s="38">
        <f t="shared" si="0"/>
        <v>3228</v>
      </c>
    </row>
    <row r="14" spans="1:19" x14ac:dyDescent="0.25">
      <c r="A14" s="58" t="s">
        <v>63</v>
      </c>
      <c r="B14" s="65" t="s">
        <v>18</v>
      </c>
      <c r="C14" s="60">
        <v>208</v>
      </c>
      <c r="D14" s="60">
        <v>294</v>
      </c>
      <c r="E14" s="25" t="s">
        <v>18</v>
      </c>
      <c r="F14" s="25" t="s">
        <v>18</v>
      </c>
      <c r="G14" s="60">
        <v>502</v>
      </c>
      <c r="H14" s="60">
        <v>368</v>
      </c>
      <c r="I14" s="66" t="s">
        <v>18</v>
      </c>
      <c r="J14" s="62">
        <f>L12</f>
        <v>284</v>
      </c>
      <c r="K14" s="63">
        <f>L13</f>
        <v>78</v>
      </c>
      <c r="L14" s="25" t="s">
        <v>18</v>
      </c>
      <c r="M14" s="63">
        <v>258</v>
      </c>
      <c r="N14" s="63">
        <v>122</v>
      </c>
      <c r="O14" s="63">
        <v>408</v>
      </c>
      <c r="P14" s="63">
        <v>52</v>
      </c>
      <c r="Q14" s="64">
        <v>530</v>
      </c>
      <c r="R14" s="37">
        <f t="shared" si="2"/>
        <v>1732</v>
      </c>
      <c r="S14" s="38">
        <f t="shared" si="0"/>
        <v>3104</v>
      </c>
    </row>
    <row r="15" spans="1:19" x14ac:dyDescent="0.25">
      <c r="A15" s="58" t="s">
        <v>234</v>
      </c>
      <c r="B15" s="65" t="s">
        <v>18</v>
      </c>
      <c r="C15" s="60">
        <v>54</v>
      </c>
      <c r="D15" s="60">
        <v>58</v>
      </c>
      <c r="E15" s="25" t="s">
        <v>18</v>
      </c>
      <c r="F15" s="25" t="s">
        <v>18</v>
      </c>
      <c r="G15" s="60">
        <v>292</v>
      </c>
      <c r="H15" s="60">
        <v>110</v>
      </c>
      <c r="I15" s="66" t="s">
        <v>18</v>
      </c>
      <c r="J15" s="62">
        <f>M12</f>
        <v>428</v>
      </c>
      <c r="K15" s="63">
        <f>M13</f>
        <v>260</v>
      </c>
      <c r="L15" s="63">
        <f>M14</f>
        <v>258</v>
      </c>
      <c r="M15" s="25" t="s">
        <v>18</v>
      </c>
      <c r="N15" s="63">
        <v>384</v>
      </c>
      <c r="O15" s="63">
        <v>616</v>
      </c>
      <c r="P15" s="63">
        <v>278</v>
      </c>
      <c r="Q15" s="64">
        <v>824</v>
      </c>
      <c r="R15" s="37">
        <f t="shared" si="2"/>
        <v>3048</v>
      </c>
      <c r="S15" s="38">
        <f t="shared" si="0"/>
        <v>3562</v>
      </c>
    </row>
    <row r="16" spans="1:19" x14ac:dyDescent="0.25">
      <c r="A16" s="58" t="s">
        <v>66</v>
      </c>
      <c r="B16" s="65" t="s">
        <v>18</v>
      </c>
      <c r="C16" s="60">
        <v>338</v>
      </c>
      <c r="D16" s="60">
        <v>412</v>
      </c>
      <c r="E16" s="25" t="s">
        <v>18</v>
      </c>
      <c r="F16" s="25" t="s">
        <v>18</v>
      </c>
      <c r="G16" s="60">
        <v>630</v>
      </c>
      <c r="H16" s="60">
        <v>486</v>
      </c>
      <c r="I16" s="66" t="s">
        <v>18</v>
      </c>
      <c r="J16" s="62">
        <f>N12</f>
        <v>214</v>
      </c>
      <c r="K16" s="63">
        <f>N13</f>
        <v>142</v>
      </c>
      <c r="L16" s="63">
        <f>N14</f>
        <v>122</v>
      </c>
      <c r="M16" s="63">
        <f>N15</f>
        <v>384</v>
      </c>
      <c r="N16" s="25" t="s">
        <v>18</v>
      </c>
      <c r="O16" s="63">
        <v>526</v>
      </c>
      <c r="P16" s="63">
        <v>142</v>
      </c>
      <c r="Q16" s="64">
        <v>450</v>
      </c>
      <c r="R16" s="37">
        <f t="shared" si="2"/>
        <v>1980</v>
      </c>
      <c r="S16" s="38">
        <f t="shared" si="0"/>
        <v>3846</v>
      </c>
    </row>
    <row r="17" spans="1:19" x14ac:dyDescent="0.25">
      <c r="A17" s="58" t="s">
        <v>235</v>
      </c>
      <c r="B17" s="59">
        <v>788</v>
      </c>
      <c r="C17" s="25" t="s">
        <v>18</v>
      </c>
      <c r="D17" s="25" t="s">
        <v>18</v>
      </c>
      <c r="E17" s="60">
        <v>592</v>
      </c>
      <c r="F17" s="60">
        <v>778</v>
      </c>
      <c r="G17" s="25" t="s">
        <v>18</v>
      </c>
      <c r="H17" s="25" t="s">
        <v>18</v>
      </c>
      <c r="I17" s="61">
        <v>768</v>
      </c>
      <c r="J17" s="62">
        <f>O12</f>
        <v>186</v>
      </c>
      <c r="K17" s="63">
        <f>O13</f>
        <v>452</v>
      </c>
      <c r="L17" s="63">
        <f>O14</f>
        <v>408</v>
      </c>
      <c r="M17" s="63">
        <f>O15</f>
        <v>616</v>
      </c>
      <c r="N17" s="63">
        <f>O16</f>
        <v>526</v>
      </c>
      <c r="O17" s="25" t="s">
        <v>18</v>
      </c>
      <c r="P17" s="63">
        <v>406</v>
      </c>
      <c r="Q17" s="64">
        <v>296</v>
      </c>
      <c r="R17" s="37">
        <f t="shared" si="2"/>
        <v>2890</v>
      </c>
      <c r="S17" s="38">
        <f t="shared" si="0"/>
        <v>5816</v>
      </c>
    </row>
    <row r="18" spans="1:19" x14ac:dyDescent="0.25">
      <c r="A18" s="58" t="s">
        <v>236</v>
      </c>
      <c r="B18" s="59">
        <v>452</v>
      </c>
      <c r="C18" s="25" t="s">
        <v>18</v>
      </c>
      <c r="D18" s="25" t="s">
        <v>18</v>
      </c>
      <c r="E18" s="60">
        <v>234</v>
      </c>
      <c r="F18" s="60">
        <v>442</v>
      </c>
      <c r="G18" s="25" t="s">
        <v>18</v>
      </c>
      <c r="H18" s="25" t="s">
        <v>18</v>
      </c>
      <c r="I18" s="61">
        <v>390</v>
      </c>
      <c r="J18" s="62">
        <f>P12</f>
        <v>286</v>
      </c>
      <c r="K18" s="63">
        <f>P13</f>
        <v>26</v>
      </c>
      <c r="L18" s="63">
        <f>P14</f>
        <v>52</v>
      </c>
      <c r="M18" s="63">
        <f>P15</f>
        <v>278</v>
      </c>
      <c r="N18" s="63">
        <f>P16</f>
        <v>142</v>
      </c>
      <c r="O18" s="63">
        <f>P17</f>
        <v>406</v>
      </c>
      <c r="P18" s="25" t="s">
        <v>18</v>
      </c>
      <c r="Q18" s="64">
        <v>532</v>
      </c>
      <c r="R18" s="37">
        <f t="shared" si="2"/>
        <v>1722</v>
      </c>
      <c r="S18" s="38">
        <f t="shared" si="0"/>
        <v>3240</v>
      </c>
    </row>
    <row r="19" spans="1:19" ht="15.75" thickBot="1" x14ac:dyDescent="0.3">
      <c r="A19" s="67" t="s">
        <v>69</v>
      </c>
      <c r="B19" s="68" t="s">
        <v>18</v>
      </c>
      <c r="C19" s="69">
        <v>786</v>
      </c>
      <c r="D19" s="69">
        <v>866</v>
      </c>
      <c r="E19" s="70" t="s">
        <v>18</v>
      </c>
      <c r="F19" s="70" t="s">
        <v>18</v>
      </c>
      <c r="G19" s="69">
        <v>900</v>
      </c>
      <c r="H19" s="69">
        <v>920</v>
      </c>
      <c r="I19" s="71" t="s">
        <v>18</v>
      </c>
      <c r="J19" s="72">
        <f>Q12</f>
        <v>392</v>
      </c>
      <c r="K19" s="73">
        <f>Q13</f>
        <v>528</v>
      </c>
      <c r="L19" s="73">
        <f>Q14</f>
        <v>530</v>
      </c>
      <c r="M19" s="73">
        <f>Q15</f>
        <v>824</v>
      </c>
      <c r="N19" s="73">
        <f>Q16</f>
        <v>450</v>
      </c>
      <c r="O19" s="73">
        <f>Q17</f>
        <v>296</v>
      </c>
      <c r="P19" s="73">
        <f>Q18</f>
        <v>532</v>
      </c>
      <c r="Q19" s="74" t="s">
        <v>18</v>
      </c>
      <c r="R19" s="75">
        <f t="shared" si="2"/>
        <v>3552</v>
      </c>
      <c r="S19" s="76">
        <f t="shared" si="0"/>
        <v>7024</v>
      </c>
    </row>
  </sheetData>
  <mergeCells count="2">
    <mergeCell ref="A1:S1"/>
    <mergeCell ref="R2:S2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SPOLEČNÝ PŘEHLED</vt:lpstr>
      <vt:lpstr>Termínový kalendář 2020-2021</vt:lpstr>
      <vt:lpstr>ELJ-dojezdy</vt:lpstr>
      <vt:lpstr>'SPOLEČNÝ PŘEHLED'!Kriteria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cp:lastPrinted>2020-11-17T11:48:45Z</cp:lastPrinted>
  <dcterms:created xsi:type="dcterms:W3CDTF">2019-07-15T18:16:56Z</dcterms:created>
  <dcterms:modified xsi:type="dcterms:W3CDTF">2020-11-23T12:19:56Z</dcterms:modified>
</cp:coreProperties>
</file>